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ey/Library/Mobile Documents/com~apple~CloudDocs/Documents/04WORK/03GIVEWELL_WORK/Work Files/CNW 2017on/File Uploads/"/>
    </mc:Choice>
  </mc:AlternateContent>
  <xr:revisionPtr revIDLastSave="0" documentId="13_ncr:1_{FABF262C-1BE2-574A-85D5-F5E0B23468A7}" xr6:coauthVersionLast="47" xr6:coauthVersionMax="47" xr10:uidLastSave="{00000000-0000-0000-0000-000000000000}"/>
  <bookViews>
    <workbookView xWindow="0" yWindow="500" windowWidth="35840" windowHeight="19560" xr2:uid="{D7E03801-BD65-47D3-9F12-61AC4437695B}"/>
  </bookViews>
  <sheets>
    <sheet name="Tarab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5" i="1" s="1"/>
  <c r="C26" i="1" s="1"/>
  <c r="C27" i="1" s="1"/>
  <c r="C13" i="1" l="1"/>
  <c r="C14" i="1" s="1"/>
  <c r="C15" i="1" s="1"/>
  <c r="C16" i="1" s="1"/>
</calcChain>
</file>

<file path=xl/sharedStrings.xml><?xml version="1.0" encoding="utf-8"?>
<sst xmlns="http://schemas.openxmlformats.org/spreadsheetml/2006/main" count="42" uniqueCount="31">
  <si>
    <t>Budget and treatment numbers for extension of existing program in Taraba State, Nigeria, Wishlist 6</t>
  </si>
  <si>
    <t>April 2023 to March 2025</t>
  </si>
  <si>
    <t>Anticipated budget</t>
  </si>
  <si>
    <t>Taraba State, Nigeria</t>
  </si>
  <si>
    <t xml:space="preserve">Y7                            April 2023- March 2024 </t>
  </si>
  <si>
    <t>Capital Expenditure</t>
  </si>
  <si>
    <t>Project Activities</t>
  </si>
  <si>
    <t>Staff Costs</t>
  </si>
  <si>
    <t>Administration Costs</t>
  </si>
  <si>
    <t>Monitoring, Evaluation and Lesson Learning</t>
  </si>
  <si>
    <t>Program Management</t>
  </si>
  <si>
    <t>Sub Total</t>
  </si>
  <si>
    <t xml:space="preserve">Indirect costs </t>
  </si>
  <si>
    <t>Total</t>
  </si>
  <si>
    <t xml:space="preserve">Y8                                    April 2024- March 2025 </t>
  </si>
  <si>
    <t>Anticipated treatment numbers</t>
  </si>
  <si>
    <t xml:space="preserve"> Y7                                    Apr 2023 - Mar 2024</t>
  </si>
  <si>
    <t xml:space="preserve"> Y8                                Apr 2024 - Mar 2025 </t>
  </si>
  <si>
    <t>STH Treatments</t>
  </si>
  <si>
    <t xml:space="preserve">             186,192 </t>
  </si>
  <si>
    <t xml:space="preserve">             190,847 </t>
  </si>
  <si>
    <t>SCH Treatments</t>
  </si>
  <si>
    <t xml:space="preserve">             599,266 </t>
  </si>
  <si>
    <t xml:space="preserve">             154,472 </t>
  </si>
  <si>
    <t>Total Treatments</t>
  </si>
  <si>
    <t xml:space="preserve">             785,458 </t>
  </si>
  <si>
    <t xml:space="preserve">             345,319 </t>
  </si>
  <si>
    <t>Total SAC</t>
  </si>
  <si>
    <t xml:space="preserve">             670,982 </t>
  </si>
  <si>
    <t xml:space="preserve">             315,339* </t>
  </si>
  <si>
    <t>*We're anticipating a lower number of SAC treated in Y8 due to the phasing of the SCH 2 year treatment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</si>
</sst>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EDE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164" fontId="0" fillId="0" borderId="0" xfId="0" applyNumberFormat="1"/>
    <xf numFmtId="0" fontId="3" fillId="3" borderId="3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0E90-3E67-44E1-AA50-DFFB1EF1C003}">
  <dimension ref="B2:D37"/>
  <sheetViews>
    <sheetView showGridLines="0" tabSelected="1" zoomScaleNormal="100" workbookViewId="0">
      <selection activeCell="B3" sqref="B3"/>
    </sheetView>
  </sheetViews>
  <sheetFormatPr baseColWidth="10" defaultColWidth="8.83203125" defaultRowHeight="15" x14ac:dyDescent="0.2"/>
  <cols>
    <col min="1" max="1" width="2.5" customWidth="1"/>
    <col min="2" max="2" width="38.33203125" customWidth="1"/>
    <col min="3" max="3" width="21.6640625" customWidth="1"/>
    <col min="4" max="4" width="20.6640625" customWidth="1"/>
  </cols>
  <sheetData>
    <row r="2" spans="2:3" ht="16" x14ac:dyDescent="0.2">
      <c r="B2" s="24" t="s">
        <v>0</v>
      </c>
    </row>
    <row r="3" spans="2:3" x14ac:dyDescent="0.2">
      <c r="B3" s="25" t="s">
        <v>1</v>
      </c>
    </row>
    <row r="4" spans="2:3" x14ac:dyDescent="0.2">
      <c r="B4" s="25"/>
    </row>
    <row r="5" spans="2:3" x14ac:dyDescent="0.2">
      <c r="B5" s="26" t="s">
        <v>2</v>
      </c>
    </row>
    <row r="7" spans="2:3" ht="28" x14ac:dyDescent="0.2">
      <c r="B7" s="1" t="s">
        <v>3</v>
      </c>
      <c r="C7" s="2" t="s">
        <v>4</v>
      </c>
    </row>
    <row r="8" spans="2:3" x14ac:dyDescent="0.2">
      <c r="B8" s="3" t="s">
        <v>5</v>
      </c>
      <c r="C8" s="4">
        <v>0</v>
      </c>
    </row>
    <row r="9" spans="2:3" x14ac:dyDescent="0.2">
      <c r="B9" s="3" t="s">
        <v>6</v>
      </c>
      <c r="C9" s="4">
        <v>138810.69172455152</v>
      </c>
    </row>
    <row r="10" spans="2:3" x14ac:dyDescent="0.2">
      <c r="B10" s="3" t="s">
        <v>7</v>
      </c>
      <c r="C10" s="4">
        <v>19590.639159388749</v>
      </c>
    </row>
    <row r="11" spans="2:3" x14ac:dyDescent="0.2">
      <c r="B11" s="3" t="s">
        <v>8</v>
      </c>
      <c r="C11" s="4">
        <v>18407.170325945146</v>
      </c>
    </row>
    <row r="12" spans="2:3" x14ac:dyDescent="0.2">
      <c r="B12" s="3" t="s">
        <v>9</v>
      </c>
      <c r="C12" s="4">
        <v>55030.627065527122</v>
      </c>
    </row>
    <row r="13" spans="2:3" x14ac:dyDescent="0.2">
      <c r="B13" s="5" t="s">
        <v>10</v>
      </c>
      <c r="C13" s="6">
        <f t="shared" ref="C13" si="0">SUM(C8:C12)*10%</f>
        <v>23183.912827541255</v>
      </c>
    </row>
    <row r="14" spans="2:3" x14ac:dyDescent="0.2">
      <c r="B14" s="7" t="s">
        <v>11</v>
      </c>
      <c r="C14" s="8">
        <f t="shared" ref="C14" si="1">SUM(C8:C13)</f>
        <v>255023.04110295381</v>
      </c>
    </row>
    <row r="15" spans="2:3" x14ac:dyDescent="0.2">
      <c r="B15" s="9" t="s">
        <v>12</v>
      </c>
      <c r="C15" s="6">
        <f>C14*14.02%</f>
        <v>35754.230362634124</v>
      </c>
    </row>
    <row r="16" spans="2:3" x14ac:dyDescent="0.2">
      <c r="B16" s="10" t="s">
        <v>13</v>
      </c>
      <c r="C16" s="11">
        <f t="shared" ref="C16" si="2">C15+C14</f>
        <v>290777.27146558795</v>
      </c>
    </row>
    <row r="17" spans="2:4" x14ac:dyDescent="0.2">
      <c r="B17" s="12"/>
      <c r="C17" s="13"/>
    </row>
    <row r="18" spans="2:4" ht="28" x14ac:dyDescent="0.2">
      <c r="B18" s="1" t="s">
        <v>3</v>
      </c>
      <c r="C18" s="2" t="s">
        <v>14</v>
      </c>
    </row>
    <row r="19" spans="2:4" x14ac:dyDescent="0.2">
      <c r="B19" s="3" t="s">
        <v>5</v>
      </c>
      <c r="C19" s="4">
        <v>0</v>
      </c>
    </row>
    <row r="20" spans="2:4" x14ac:dyDescent="0.2">
      <c r="B20" s="3" t="s">
        <v>6</v>
      </c>
      <c r="C20" s="4">
        <v>100082.50873340164</v>
      </c>
    </row>
    <row r="21" spans="2:4" x14ac:dyDescent="0.2">
      <c r="B21" s="3" t="s">
        <v>7</v>
      </c>
      <c r="C21" s="4">
        <v>14124.850833919289</v>
      </c>
    </row>
    <row r="22" spans="2:4" x14ac:dyDescent="0.2">
      <c r="B22" s="3" t="s">
        <v>8</v>
      </c>
      <c r="C22" s="4">
        <v>13271.569805006451</v>
      </c>
    </row>
    <row r="23" spans="2:4" x14ac:dyDescent="0.2">
      <c r="B23" s="3" t="s">
        <v>9</v>
      </c>
      <c r="C23" s="4">
        <v>39677.082114245051</v>
      </c>
    </row>
    <row r="24" spans="2:4" x14ac:dyDescent="0.2">
      <c r="B24" s="5" t="s">
        <v>10</v>
      </c>
      <c r="C24" s="6">
        <f t="shared" ref="C24" si="3">SUM(C19:C23)*10%</f>
        <v>16715.601148657246</v>
      </c>
    </row>
    <row r="25" spans="2:4" x14ac:dyDescent="0.2">
      <c r="B25" s="7" t="s">
        <v>11</v>
      </c>
      <c r="C25" s="8">
        <f t="shared" ref="C25" si="4">SUM(C19:C24)</f>
        <v>183871.61263522969</v>
      </c>
    </row>
    <row r="26" spans="2:4" x14ac:dyDescent="0.2">
      <c r="B26" s="9" t="s">
        <v>12</v>
      </c>
      <c r="C26" s="6">
        <f>C25*14.02%</f>
        <v>25778.800091459201</v>
      </c>
    </row>
    <row r="27" spans="2:4" x14ac:dyDescent="0.2">
      <c r="B27" s="10" t="s">
        <v>13</v>
      </c>
      <c r="C27" s="11">
        <f t="shared" ref="C27" si="5">C26+C25</f>
        <v>209650.4127266889</v>
      </c>
    </row>
    <row r="29" spans="2:4" x14ac:dyDescent="0.2">
      <c r="B29" s="26" t="s">
        <v>15</v>
      </c>
    </row>
    <row r="30" spans="2:4" ht="16" thickBot="1" x14ac:dyDescent="0.25"/>
    <row r="31" spans="2:4" ht="28" x14ac:dyDescent="0.2">
      <c r="B31" s="14" t="s">
        <v>3</v>
      </c>
      <c r="C31" s="15" t="s">
        <v>16</v>
      </c>
      <c r="D31" s="16" t="s">
        <v>17</v>
      </c>
    </row>
    <row r="32" spans="2:4" x14ac:dyDescent="0.2">
      <c r="B32" s="17" t="s">
        <v>18</v>
      </c>
      <c r="C32" s="18" t="s">
        <v>19</v>
      </c>
      <c r="D32" s="19" t="s">
        <v>20</v>
      </c>
    </row>
    <row r="33" spans="2:4" x14ac:dyDescent="0.2">
      <c r="B33" s="17" t="s">
        <v>21</v>
      </c>
      <c r="C33" s="18" t="s">
        <v>22</v>
      </c>
      <c r="D33" s="19" t="s">
        <v>23</v>
      </c>
    </row>
    <row r="34" spans="2:4" x14ac:dyDescent="0.2">
      <c r="B34" s="17" t="s">
        <v>24</v>
      </c>
      <c r="C34" s="18" t="s">
        <v>25</v>
      </c>
      <c r="D34" s="19" t="s">
        <v>26</v>
      </c>
    </row>
    <row r="35" spans="2:4" ht="16" thickBot="1" x14ac:dyDescent="0.25">
      <c r="B35" s="20" t="s">
        <v>27</v>
      </c>
      <c r="C35" s="21" t="s">
        <v>28</v>
      </c>
      <c r="D35" s="22" t="s">
        <v>29</v>
      </c>
    </row>
    <row r="36" spans="2:4" ht="16" x14ac:dyDescent="0.2">
      <c r="B36" s="23"/>
    </row>
    <row r="37" spans="2:4" x14ac:dyDescent="0.2">
      <c r="B37" t="s">
        <v>30</v>
      </c>
    </row>
  </sheetData>
  <phoneticPr fontId="1" type="noConversion"/>
  <pageMargins left="0.7" right="0.7" top="0.75" bottom="0.75" header="0.3" footer="0.3"/>
  <pageSetup orientation="portrait" r:id="rId1"/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WorkbookDrillPathInfo xmlns:xsd="http://www.w3.org/2001/XMLSchema" xmlns:xsi="http://www.w3.org/2001/XMLSchema-instance" xmlns="http://www.infor.com/qaa/DrillPath">
  <CurrentDrillPath>
    <DrillPathNode AnalysisType="NONE" Id="e31eed76-8967-49fd-9635-b4cb5145ff39" Name="Taraba" HandleSummaryReportOnly="false">
      <SuppressZero>false</SuppressZero>
      <Children/>
    </DrillPathNode>
  </CurrentDrillPath>
  <SavedDrillPath/>
</WorkbookDrillPathInfo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23F2A55484046BF5D5FEDF326AB34" ma:contentTypeVersion="4" ma:contentTypeDescription="Create a new document." ma:contentTypeScope="" ma:versionID="778dbd8e9396ab326156a2dd0711f7eb">
  <xsd:schema xmlns:xsd="http://www.w3.org/2001/XMLSchema" xmlns:xs="http://www.w3.org/2001/XMLSchema" xmlns:p="http://schemas.microsoft.com/office/2006/metadata/properties" xmlns:ns2="12a60c20-f416-4356-b224-7571999475b9" targetNamespace="http://schemas.microsoft.com/office/2006/metadata/properties" ma:root="true" ma:fieldsID="6fe9568681be96e87ddcf627a7fde5f0" ns2:_="">
    <xsd:import namespace="12a60c20-f416-4356-b224-7571999475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60c20-f416-4356-b224-757199947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A2BCB2-F981-4D75-A974-7CDD850968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D9D6F0-B85A-4AA3-A89B-E23CE20296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FEBCCA-602E-4D38-B579-68B65E8885C9}">
  <ds:schemaRefs>
    <ds:schemaRef ds:uri="http://www.w3.org/2001/XMLSchema"/>
    <ds:schemaRef ds:uri="http://www.infor.com/qaa/DrillPath"/>
  </ds:schemaRefs>
</ds:datastoreItem>
</file>

<file path=customXml/itemProps4.xml><?xml version="1.0" encoding="utf-8"?>
<ds:datastoreItem xmlns:ds="http://schemas.openxmlformats.org/officeDocument/2006/customXml" ds:itemID="{5D295436-695D-4B0B-8E27-B422C0883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a60c20-f416-4356-b224-757199947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Taraba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robin.p.dey@gmail.com</cp:lastModifiedBy>
  <cp:revision/>
  <dcterms:created xsi:type="dcterms:W3CDTF">2021-07-09T09:30:38Z</dcterms:created>
  <dcterms:modified xsi:type="dcterms:W3CDTF">2022-03-11T22:53:04Z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0x0101002E223F2A55484046BF5D5FEDF326AB34</vt:lpwstr>
  </property>
  <property fmtid="{D5CDD505-2E9C-101B-9397-08002B2CF9AE}" pid="3" name="Created_x0020_By">
    <vt:lpwstr/>
  </property>
  <property fmtid="{D5CDD505-2E9C-101B-9397-08002B2CF9AE}" pid="4" name="Modified_x0020_By">
    <vt:lpwstr/>
  </property>
  <property fmtid="{D5CDD505-2E9C-101B-9397-08002B2CF9AE}" pid="5" name="Created By">
    <vt:lpwstr/>
  </property>
  <property fmtid="{D5CDD505-2E9C-101B-9397-08002B2CF9AE}" pid="6" name="Modified B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ComplianceAssetId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