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<sst xmlns="http://schemas.openxmlformats.org/spreadsheetml/2006/main" count="26" uniqueCount="24">
  <si>
    <t>Health Area</t>
  </si>
  <si>
    <t>% of total</t>
  </si>
  <si>
    <t>Maternal and child health</t>
  </si>
  <si>
    <t>Family planning</t>
  </si>
  <si>
    <t>HIV</t>
  </si>
  <si>
    <t>Malaria</t>
  </si>
  <si>
    <t>Nutrition</t>
  </si>
  <si>
    <t>TB</t>
  </si>
  <si>
    <t>Water</t>
  </si>
  <si>
    <t>Other/uncatagorized</t>
  </si>
  <si>
    <t>ORS</t>
  </si>
  <si>
    <t>TOTAL</t>
  </si>
  <si>
    <t xml:space="preserve">funding </t>
  </si>
  <si>
    <t>Funding Source</t>
  </si>
  <si>
    <t>Foundations and Corporations Grants</t>
  </si>
  <si>
    <t>Other grants, Contributions and Income</t>
  </si>
  <si>
    <t>International Organizations</t>
  </si>
  <si>
    <t>Other Non-US Governments</t>
  </si>
  <si>
    <t>Europeans</t>
  </si>
  <si>
    <t>United States Government</t>
  </si>
  <si>
    <t>Currently active projects (as of June 1, 2009)</t>
  </si>
  <si>
    <t>2009 Budget (est)</t>
  </si>
  <si>
    <t>Rough estimates of 2009 revenue by health area*</t>
  </si>
  <si>
    <t>*PSI does not track spending by health area. The above estimates are based on budgeted figures for projected spending by health area.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</si>
</sst>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#,##0.000"/>
    <numFmt numFmtId="174" formatCode="#,##0.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65" fontId="2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2" xfId="0" applyNumberFormat="1" applyBorder="1" applyAlignment="1">
      <alignment/>
    </xf>
    <xf numFmtId="165" fontId="2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A7" sqref="A7"/>
    </sheetView>
  </sheetViews>
  <sheetFormatPr defaultColWidth="9.140625" defaultRowHeight="12.75"/>
  <cols>
    <col min="1" max="1" width="34.00390625" style="0" customWidth="1"/>
    <col min="2" max="2" width="18.57421875" style="0" customWidth="1"/>
    <col min="3" max="3" width="13.28125" style="0" customWidth="1"/>
    <col min="4" max="4" width="30.57421875" style="0" customWidth="1"/>
    <col min="5" max="5" width="32.28125" style="0" customWidth="1"/>
  </cols>
  <sheetData>
    <row r="1" ht="13.5" thickBot="1"/>
    <row r="2" spans="1:5" ht="13.5" thickBot="1">
      <c r="A2" s="20" t="s">
        <v>20</v>
      </c>
      <c r="B2" s="21"/>
      <c r="C2" s="22"/>
      <c r="D2" s="15"/>
      <c r="E2" s="16"/>
    </row>
    <row r="3" spans="1:5" ht="13.5" thickBot="1">
      <c r="A3" s="5" t="s">
        <v>0</v>
      </c>
      <c r="B3" s="6" t="s">
        <v>12</v>
      </c>
      <c r="C3" s="7" t="s">
        <v>1</v>
      </c>
      <c r="D3" s="23" t="s">
        <v>22</v>
      </c>
      <c r="E3" s="24"/>
    </row>
    <row r="4" spans="1:5" ht="12.75">
      <c r="A4" s="2" t="s">
        <v>2</v>
      </c>
      <c r="B4" s="3">
        <v>37536672</v>
      </c>
      <c r="C4" s="4">
        <f>(B4/1259790931)</f>
        <v>0.029795953500160576</v>
      </c>
      <c r="D4" s="2"/>
      <c r="E4" s="17">
        <f>$D$13*C4</f>
        <v>13666182.23643015</v>
      </c>
    </row>
    <row r="5" spans="1:5" ht="12.75">
      <c r="A5" s="2" t="s">
        <v>3</v>
      </c>
      <c r="B5" s="3">
        <v>262261817</v>
      </c>
      <c r="C5" s="4">
        <f aca="true" t="shared" si="0" ref="C5:C12">(B5/1259790931)</f>
        <v>0.2081788418589592</v>
      </c>
      <c r="D5" s="2"/>
      <c r="E5" s="17">
        <f aca="true" t="shared" si="1" ref="E5:E12">$D$13*C5</f>
        <v>95483099.42818837</v>
      </c>
    </row>
    <row r="6" spans="1:5" ht="12.75">
      <c r="A6" s="2" t="s">
        <v>4</v>
      </c>
      <c r="B6" s="3">
        <v>636593194</v>
      </c>
      <c r="C6" s="4">
        <f t="shared" si="0"/>
        <v>0.5053165397013006</v>
      </c>
      <c r="D6" s="2"/>
      <c r="E6" s="17">
        <f t="shared" si="1"/>
        <v>231767978.78285885</v>
      </c>
    </row>
    <row r="7" spans="1:5" ht="12.75">
      <c r="A7" s="2" t="s">
        <v>5</v>
      </c>
      <c r="B7" s="3">
        <v>227112210</v>
      </c>
      <c r="C7" s="4">
        <f t="shared" si="0"/>
        <v>0.1802776987922292</v>
      </c>
      <c r="D7" s="2"/>
      <c r="E7" s="17">
        <f t="shared" si="1"/>
        <v>82685989.05034506</v>
      </c>
    </row>
    <row r="8" spans="1:5" ht="12.75">
      <c r="A8" s="2" t="s">
        <v>6</v>
      </c>
      <c r="B8" s="3">
        <v>2838701</v>
      </c>
      <c r="C8" s="4">
        <f t="shared" si="0"/>
        <v>0.002253311188505452</v>
      </c>
      <c r="D8" s="2"/>
      <c r="E8" s="17">
        <f t="shared" si="1"/>
        <v>1033501.4564087222</v>
      </c>
    </row>
    <row r="9" spans="1:5" ht="12.75">
      <c r="A9" s="2" t="s">
        <v>7</v>
      </c>
      <c r="B9" s="3">
        <v>41786</v>
      </c>
      <c r="C9" s="4">
        <f t="shared" si="0"/>
        <v>3.316899572124321E-05</v>
      </c>
      <c r="D9" s="2"/>
      <c r="E9" s="17">
        <f t="shared" si="1"/>
        <v>15213.258408509688</v>
      </c>
    </row>
    <row r="10" spans="1:5" ht="12.75">
      <c r="A10" s="2" t="s">
        <v>10</v>
      </c>
      <c r="B10" s="3">
        <v>2272636</v>
      </c>
      <c r="C10" s="4">
        <f t="shared" si="0"/>
        <v>0.0018039786952554274</v>
      </c>
      <c r="D10" s="2"/>
      <c r="E10" s="17">
        <f t="shared" si="1"/>
        <v>827411.0643871591</v>
      </c>
    </row>
    <row r="11" spans="1:5" ht="12.75">
      <c r="A11" s="2" t="s">
        <v>8</v>
      </c>
      <c r="B11" s="3">
        <v>26614744</v>
      </c>
      <c r="C11" s="4">
        <f t="shared" si="0"/>
        <v>0.021126318141434532</v>
      </c>
      <c r="D11" s="2"/>
      <c r="E11" s="17">
        <f t="shared" si="1"/>
        <v>9689775.95243222</v>
      </c>
    </row>
    <row r="12" spans="1:5" ht="13.5" thickBot="1">
      <c r="A12" s="2" t="s">
        <v>9</v>
      </c>
      <c r="B12" s="3">
        <f>45257365+19261806</f>
        <v>64519171</v>
      </c>
      <c r="C12" s="4">
        <f t="shared" si="0"/>
        <v>0.05121418912643371</v>
      </c>
      <c r="D12" s="2"/>
      <c r="E12" s="17">
        <f t="shared" si="1"/>
        <v>23489848.77054096</v>
      </c>
    </row>
    <row r="13" spans="1:5" ht="13.5" thickBot="1">
      <c r="A13" s="5" t="s">
        <v>11</v>
      </c>
      <c r="B13" s="8">
        <f>SUM(B4:B12)</f>
        <v>1259790931</v>
      </c>
      <c r="C13" s="9"/>
      <c r="D13" s="18">
        <v>458659000</v>
      </c>
      <c r="E13" s="19"/>
    </row>
    <row r="14" ht="12.75">
      <c r="E14" s="1"/>
    </row>
    <row r="15" ht="13.5" thickBot="1"/>
    <row r="16" spans="1:3" ht="13.5" thickBot="1">
      <c r="A16" s="5" t="s">
        <v>13</v>
      </c>
      <c r="B16" s="10" t="s">
        <v>21</v>
      </c>
      <c r="C16" s="7" t="s">
        <v>1</v>
      </c>
    </row>
    <row r="17" spans="1:3" ht="12.75">
      <c r="A17" s="2" t="s">
        <v>14</v>
      </c>
      <c r="B17" s="11">
        <v>81600000</v>
      </c>
      <c r="C17" s="12">
        <f aca="true" t="shared" si="2" ref="C17:C22">B17/$B$23</f>
        <v>0.17790995052969635</v>
      </c>
    </row>
    <row r="18" spans="1:3" ht="12.75">
      <c r="A18" s="2" t="s">
        <v>15</v>
      </c>
      <c r="B18" s="11">
        <v>27871000</v>
      </c>
      <c r="C18" s="12">
        <f t="shared" si="2"/>
        <v>0.06076627734329862</v>
      </c>
    </row>
    <row r="19" spans="1:3" ht="12.75">
      <c r="A19" s="2" t="s">
        <v>16</v>
      </c>
      <c r="B19" s="11">
        <v>136327000</v>
      </c>
      <c r="C19" s="12">
        <f t="shared" si="2"/>
        <v>0.29722953217968034</v>
      </c>
    </row>
    <row r="20" spans="1:3" ht="12.75">
      <c r="A20" s="2" t="s">
        <v>17</v>
      </c>
      <c r="B20" s="11">
        <v>6580000</v>
      </c>
      <c r="C20" s="12">
        <f t="shared" si="2"/>
        <v>0.014346170030458358</v>
      </c>
    </row>
    <row r="21" spans="1:3" ht="12.75">
      <c r="A21" s="2" t="s">
        <v>18</v>
      </c>
      <c r="B21" s="13">
        <v>79630000</v>
      </c>
      <c r="C21" s="12">
        <f t="shared" si="2"/>
        <v>0.17361482059656522</v>
      </c>
    </row>
    <row r="22" spans="1:3" ht="13.5" thickBot="1">
      <c r="A22" s="2" t="s">
        <v>19</v>
      </c>
      <c r="B22" s="11">
        <v>126651000</v>
      </c>
      <c r="C22" s="12">
        <f t="shared" si="2"/>
        <v>0.27613324932030114</v>
      </c>
    </row>
    <row r="23" spans="1:3" ht="13.5" thickBot="1">
      <c r="A23" s="5" t="s">
        <v>11</v>
      </c>
      <c r="B23" s="14">
        <f>SUM(B17:B22)</f>
        <v>458659000</v>
      </c>
      <c r="C23" s="9"/>
    </row>
    <row r="26" ht="12.75">
      <c r="A26" t="s">
        <v>23</v>
      </c>
    </row>
  </sheetData>
  <mergeCells count="2">
    <mergeCell ref="A2:C2"/>
    <mergeCell ref="D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PSIGUEST</dc:creator>
  <cp:keywords/>
  <dc:description/>
  <cp:lastModifiedBy>Elie Hassenfeld</cp:lastModifiedBy>
  <cp:lastPrinted>2009-07-06T14:27:15Z</cp:lastPrinted>
  <dcterms:created xsi:type="dcterms:W3CDTF">2009-06-02T14:31:27Z</dcterms:created>
  <dcterms:modified xsi:type="dcterms:W3CDTF">2009-07-08T16:54:36Z</dcterms:modified>
  <cp:category/>
  <cp:version/>
  <cp:contentType/>
  <cp:contentStatus/>
</cp:coreProperties>
</file>