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40" windowHeight="11920" firstSheet="3" activeTab="3"/>
  </bookViews>
  <sheets>
    <sheet name="Notes" sheetId="1" r:id="rId1"/>
    <sheet name="LN Function Worksheet" sheetId="2" r:id="rId2"/>
    <sheet name="Exponential FN  Worksheet " sheetId="3" r:id="rId3"/>
    <sheet name="WPI Metric Report" sheetId="4" r:id="rId4"/>
    <sheet name="Water and Sanitation Metrics" sheetId="5" r:id="rId5"/>
    <sheet name="API Metric Report" sheetId="6" r:id="rId6"/>
    <sheet name="Agriculture Metrics" sheetId="7" r:id="rId7"/>
    <sheet name="EPI Metric Report" sheetId="8" r:id="rId8"/>
    <sheet name="Education Metrics" sheetId="9" r:id="rId9"/>
    <sheet name="HPI Metric Report" sheetId="10" r:id="rId10"/>
    <sheet name="Healthcare Metrics" sheetId="11" r:id="rId11"/>
    <sheet name="BPI Metric Report" sheetId="12" r:id="rId12"/>
    <sheet name="Business Metrics" sheetId="13" r:id="rId13"/>
    <sheet name="Combined Metric Report" sheetId="14" r:id="rId14"/>
    <sheet name="Evaluator Report" sheetId="15" r:id="rId15"/>
    <sheet name="Survey" sheetId="16" r:id="rId16"/>
  </sheets>
  <definedNames/>
  <calcPr fullCalcOnLoad="1"/>
</workbook>
</file>

<file path=xl/sharedStrings.xml><?xml version="1.0" encoding="utf-8"?>
<sst xmlns="http://schemas.openxmlformats.org/spreadsheetml/2006/main" count="44223" uniqueCount="1474">
  <si>
    <t>B30</t>
  </si>
  <si>
    <t>Number of SMEs in the community by industry</t>
  </si>
  <si>
    <t>Total value of developed property for business</t>
  </si>
  <si>
    <t>Number of Schools with Access for students with disabilities</t>
  </si>
  <si>
    <t>Direct Field Observation and Interviews with School Employees and Students</t>
  </si>
  <si>
    <t>B23</t>
  </si>
  <si>
    <t>B22</t>
  </si>
  <si>
    <t>NHC - 7; ISDH - 172</t>
  </si>
  <si>
    <t>B21</t>
  </si>
  <si>
    <t>B20</t>
  </si>
  <si>
    <t>59% at Coded Level 1</t>
  </si>
  <si>
    <t>During how many months between maize harvests do you have to purchase maize to feed your family?</t>
  </si>
  <si>
    <t>45.2% at Coded Level 1</t>
  </si>
  <si>
    <t>B27</t>
  </si>
  <si>
    <t>E2</t>
  </si>
  <si>
    <t>B26</t>
  </si>
  <si>
    <t>E1</t>
  </si>
  <si>
    <t>B25</t>
  </si>
  <si>
    <t>E4</t>
  </si>
  <si>
    <t>Illness -&gt;</t>
  </si>
  <si>
    <t>B24</t>
  </si>
  <si>
    <t>E3</t>
  </si>
  <si>
    <t>NHC - 52%; ISDH - 99%</t>
  </si>
  <si>
    <t>&lt;.75</t>
  </si>
  <si>
    <t>Average Teacher absentee rate per term</t>
  </si>
  <si>
    <t>DD</t>
  </si>
  <si>
    <t>B29</t>
  </si>
  <si>
    <t>B28</t>
  </si>
  <si>
    <t>Sum of All1 Answers to Survey Question 9 Reflecting an Age Under 5</t>
  </si>
  <si>
    <t>Quantity of Responses to [Survey Question 9] that are Less than Five Years Old</t>
  </si>
  <si>
    <t>NHC - 1045; ISDH - 2832</t>
  </si>
  <si>
    <t>1. Enter Baseline (0) value and Exit Criteria (10) Value in highlighted cells at the top of the page</t>
  </si>
  <si>
    <t>Number of cases in the past month</t>
  </si>
  <si>
    <t>Price of Drug C for Patients</t>
  </si>
  <si>
    <t>Number of trained Medical Officers available</t>
  </si>
  <si>
    <t>% of farmers who can adequately irrigate their fields</t>
  </si>
  <si>
    <t>25% at Coded Level 1</t>
  </si>
  <si>
    <t>14% TFE and 58% DAIFM at Coded Level 1; 25% TFE and 67% DAIFM at Coded Level 2; 29% TFE and 81% DAIFM at Coded Level 3</t>
  </si>
  <si>
    <t>25% at Coded Level 3</t>
  </si>
  <si>
    <t>B40</t>
  </si>
  <si>
    <t>B41</t>
  </si>
  <si>
    <t>B32</t>
  </si>
  <si>
    <t>Ratio of preventative:treatment spending</t>
  </si>
  <si>
    <t>B31</t>
  </si>
  <si>
    <t>% of Existing Area in Each Coded Level</t>
  </si>
  <si>
    <t>B34</t>
  </si>
  <si>
    <t>B33</t>
  </si>
  <si>
    <t>% of Children Under Diagnosed as Malnurished in the Last Year</t>
  </si>
  <si>
    <t>B36</t>
  </si>
  <si>
    <t>NHC - 1; ISDH - 6</t>
  </si>
  <si>
    <t>B35</t>
  </si>
  <si>
    <t>Average roundtrip3 to and from drinking water source during rainy seasons (minutes)</t>
  </si>
  <si>
    <t>B38</t>
  </si>
  <si>
    <t>B37</t>
  </si>
  <si>
    <t>Number of Children Under Five in the Community</t>
  </si>
  <si>
    <t>7% at Coded Level 1; 28% at Coded Level 2; 5% at Coded Level 3; 16% at Coded Level 4; 7% at Coded Level 5; 7% at Coded Level 6; 5% at Coded Level 7; 5% at Coded Level 8; 2% at Coded Level 9; 2% at Coded Level 10; 2% at Coded Level 11; 8% at Coded Level 12</t>
  </si>
  <si>
    <t>&lt;.50</t>
  </si>
  <si>
    <t>D</t>
  </si>
  <si>
    <t>E</t>
  </si>
  <si>
    <t>=E/H1</t>
  </si>
  <si>
    <t>Sometimes</t>
  </si>
  <si>
    <t>F</t>
  </si>
  <si>
    <t>G</t>
  </si>
  <si>
    <t>Dysentery (Bloody or muousy diarrhea) for Adults</t>
  </si>
  <si>
    <t>Total value of land zoned or available for business</t>
  </si>
  <si>
    <t>A</t>
  </si>
  <si>
    <t>B</t>
  </si>
  <si>
    <t>C</t>
  </si>
  <si>
    <t>L</t>
  </si>
  <si>
    <t>M</t>
  </si>
  <si>
    <t>% market value not yet captured</t>
  </si>
  <si>
    <t>N</t>
  </si>
  <si>
    <t>O</t>
  </si>
  <si>
    <t>NHC - 2; ISDH - 8</t>
  </si>
  <si>
    <t>H</t>
  </si>
  <si>
    <t>I</t>
  </si>
  <si>
    <t>50% at Coded Level 0; 10% at Coded Level 1; 40% at Coded Level 2</t>
  </si>
  <si>
    <t>J</t>
  </si>
  <si>
    <t>K</t>
  </si>
  <si>
    <t>U</t>
  </si>
  <si>
    <t>NHC - 1024; ISDH - 3227</t>
  </si>
  <si>
    <t xml:space="preserve">How often is the following done to drinking water before you/your household drinks it? </t>
  </si>
  <si>
    <t>Number of SME-related trainings, workshops, or conferences held</t>
  </si>
  <si>
    <t>T</t>
  </si>
  <si>
    <t>Median Start-up Cost for a Business (KES)</t>
  </si>
  <si>
    <t>W</t>
  </si>
  <si>
    <t>B46</t>
  </si>
  <si>
    <t>V</t>
  </si>
  <si>
    <t>Farthest distance to emergency care clinic (in minutes traveled)</t>
  </si>
  <si>
    <t>= 10% * HH/EE + 90% * II/S</t>
  </si>
  <si>
    <t>Future Research will be needed to determine the correlation between amount spent and real-life application</t>
  </si>
  <si>
    <t>B45</t>
  </si>
  <si>
    <t>Sum of all Quantities of Answers to Survey Question 5 that are Male and Children</t>
  </si>
  <si>
    <t>Q</t>
  </si>
  <si>
    <t>B44</t>
  </si>
  <si>
    <t>P</t>
  </si>
  <si>
    <t>B43</t>
  </si>
  <si>
    <t>S</t>
  </si>
  <si>
    <t>B42</t>
  </si>
  <si>
    <t>Average Value  Amongst All Surveys for Question 89 During Rainy Season</t>
  </si>
  <si>
    <t>R</t>
  </si>
  <si>
    <t>Average Number of books per student per subject</t>
  </si>
  <si>
    <t>3. The three points are plotted on an x y graph, and a line is fit to the three points on the graph, and the equation for the line is displayed on the graph</t>
  </si>
  <si>
    <t>Number of Outpatient Beds</t>
  </si>
  <si>
    <t>Y</t>
  </si>
  <si>
    <t>91% at Coded Level 0; 6 % at Coded Level 1; 3% at Coded Level 2</t>
  </si>
  <si>
    <t>Accessible by Car or Lorry Year Round</t>
  </si>
  <si>
    <t>FF</t>
  </si>
  <si>
    <t>X</t>
  </si>
  <si>
    <t/>
  </si>
  <si>
    <t>List community groups you are a member of</t>
  </si>
  <si>
    <t>Level of Hypothecation</t>
  </si>
  <si>
    <t>NHC - 885; ISDH - 2396</t>
  </si>
  <si>
    <t>Number of Times Drug C was Prescribed in a Month</t>
  </si>
  <si>
    <t>E5</t>
  </si>
  <si>
    <t>E6</t>
  </si>
  <si>
    <t>= 80% * I/G + 20% * L/M</t>
  </si>
  <si>
    <t>E7</t>
  </si>
  <si>
    <t>E8</t>
  </si>
  <si>
    <t>E9</t>
  </si>
  <si>
    <t>Sum of All1 Answers to [Survey Question 28], when Answer Found in [Survey Question 29] is a Modern One</t>
  </si>
  <si>
    <t>Percentage of Home Owners</t>
  </si>
  <si>
    <t>H8</t>
  </si>
  <si>
    <t>H9</t>
  </si>
  <si>
    <t>HIV/AIDS</t>
  </si>
  <si>
    <t>H7</t>
  </si>
  <si>
    <t>H6</t>
  </si>
  <si>
    <t>H5</t>
  </si>
  <si>
    <t>H4</t>
  </si>
  <si>
    <t>H3</t>
  </si>
  <si>
    <t>H2</t>
  </si>
  <si>
    <t>H1</t>
  </si>
  <si>
    <t>Direct Field Observation, Interviews with Health Center Employees, Interviews with Other Commmunity Members, and Health Representative Gathered Data</t>
  </si>
  <si>
    <t>% households using bednets properly</t>
  </si>
  <si>
    <t>Overall completion rate - primary school</t>
  </si>
  <si>
    <t>y</t>
  </si>
  <si>
    <t>Do you intercrop with maize? (yes/no)</t>
  </si>
  <si>
    <t>GG</t>
  </si>
  <si>
    <t>Number of Community Members Enrolled in Post-Secondary School</t>
  </si>
  <si>
    <t>A2</t>
  </si>
  <si>
    <t>A1</t>
  </si>
  <si>
    <t>A4</t>
  </si>
  <si>
    <t>A3</t>
  </si>
  <si>
    <t>A6</t>
  </si>
  <si>
    <t>Median ROI</t>
  </si>
  <si>
    <t>A5</t>
  </si>
  <si>
    <t>NHC - 7; ISDH - 129</t>
  </si>
  <si>
    <t>A8</t>
  </si>
  <si>
    <t>A7</t>
  </si>
  <si>
    <t>A9</t>
  </si>
  <si>
    <t>Exponential (230)</t>
  </si>
  <si>
    <t>Avg school/uniform fees paid per student as a % of income</t>
  </si>
  <si>
    <t>NHC  - 1; ISDH - 0</t>
  </si>
  <si>
    <t>7% at Coded Level 1; 27% at Coded Level 2; 5% at Coded Level 3; 16% at Coded Level 4; 7% at Coded Level 5; 7% at Coded Level 6; 5% at Coded Level 7; 5% at Coded Level 8; 2% at Coded Level 9; 2% at Coded Level 10; 2% at Coded Level 11; 10% at Coded Level 12</t>
  </si>
  <si>
    <t>Elevated Dish Rack (any type)</t>
  </si>
  <si>
    <t>Other (list below)</t>
  </si>
  <si>
    <t>Business Foundation Team Lead Data Fields</t>
  </si>
  <si>
    <t>40.4% at Coded Level 1; 2.6% at Coded Level 2; 14% at Coded Level 3; 2% at Coded Level 4; 1% at Coded Level 5; 40% at Coded Level 6</t>
  </si>
  <si>
    <t>One Employee</t>
  </si>
  <si>
    <t>Sum of all Answers to [Survey Question 58], Rainy and Drought  (in Liters) (Note: 1 bucket = 20 Liters)</t>
  </si>
  <si>
    <t xml:space="preserve">Define "modern" -- With some small Tweaks, the survey will ultimately generate this data, but not now. </t>
  </si>
  <si>
    <t>Average Distance (in Hours) Traveled to Health Care Facility</t>
  </si>
  <si>
    <t>B5</t>
  </si>
  <si>
    <t>Mortality rate for women</t>
  </si>
  <si>
    <t>NHC - 7; ISDH - 137</t>
  </si>
  <si>
    <t>B4</t>
  </si>
  <si>
    <t>B3</t>
  </si>
  <si>
    <t>B2</t>
  </si>
  <si>
    <t>B9</t>
  </si>
  <si>
    <t>B8</t>
  </si>
  <si>
    <t>Metric</t>
  </si>
  <si>
    <t>Longest roundtrip3 to and from drinking water source during rainy seasons (minutes)</t>
  </si>
  <si>
    <t>Cost of treatment (examples: drugs, IV, etc.)</t>
  </si>
  <si>
    <t>B39</t>
  </si>
  <si>
    <t>EE</t>
  </si>
  <si>
    <t>43.8% at Coded Level 1</t>
  </si>
  <si>
    <t>Number of desks/student</t>
  </si>
  <si>
    <t>Neither Bookkeeping nor Inventory</t>
  </si>
  <si>
    <t xml:space="preserve">Number of inpatient beds at Isibania Subdistrict Hospital </t>
  </si>
  <si>
    <t>Upper respiratory tract infection</t>
  </si>
  <si>
    <t>Percentage of Businesses Owned by Women</t>
  </si>
  <si>
    <t>AA</t>
  </si>
  <si>
    <t>Farthest distance to emergency care clinic (kilometers)</t>
  </si>
  <si>
    <t>LN (60%)</t>
  </si>
  <si>
    <t>Stream</t>
  </si>
  <si>
    <t>Mobile Coverage Only</t>
  </si>
  <si>
    <t>School Type</t>
  </si>
  <si>
    <t>NHC - 2; ISDH - 7</t>
  </si>
  <si>
    <t>69% at Coded Level 0; 8.5% at Coded Level 1; 22.5% at Coded Level 2</t>
  </si>
  <si>
    <t>B1</t>
  </si>
  <si>
    <t>III</t>
  </si>
  <si>
    <t>Bathroom</t>
  </si>
  <si>
    <t>9% TFE and 37% DAIFM at Coded Level 1; 25% TFE and 42% DAIFM at Coded Level 2; 18% TFE and 70% DAIFM at Coded Level 3</t>
  </si>
  <si>
    <t>Avg distance to the nearest emergency care clinic (kilometers)</t>
  </si>
  <si>
    <t>NHC - 7; ISDH - 146</t>
  </si>
  <si>
    <t>Direct Field Observations, Interviews with Business Owners and other Community Members</t>
  </si>
  <si>
    <t>Landline and Mobile Coverage</t>
  </si>
  <si>
    <t>Average Number of students per desk</t>
  </si>
  <si>
    <t xml:space="preserve">Have you or anyone in your household been taught about family planning? (yes/no) </t>
  </si>
  <si>
    <t>BB</t>
  </si>
  <si>
    <t>Definitions</t>
  </si>
  <si>
    <t>This Metric will Change in the Fall to Increase from this Baseline Value Generated</t>
  </si>
  <si>
    <t>Water and Sanitation Foundation Team Lead Suggested Data Fields</t>
  </si>
  <si>
    <t>NHC - 7; ISDH - 155</t>
  </si>
  <si>
    <t>Health Representative Gathered Data</t>
  </si>
  <si>
    <t>Medium</t>
  </si>
  <si>
    <t>=  N/M</t>
  </si>
  <si>
    <t>How many bednets do you have in your household?</t>
  </si>
  <si>
    <t>Amount of Money Spent Last Year on Treatment</t>
  </si>
  <si>
    <t>No Telephone or Mobile Phone</t>
  </si>
  <si>
    <t>53% at Coded Level 1</t>
  </si>
  <si>
    <t>Number of Secondary School - Aged Females in the Community</t>
  </si>
  <si>
    <t>% of Farmers in the Community who Use/Participate in Extension Service Training</t>
  </si>
  <si>
    <t>Wounds</t>
  </si>
  <si>
    <t>Percentage of Home Businesses</t>
  </si>
  <si>
    <t>&lt;.25</t>
  </si>
  <si>
    <t>Previous Loans</t>
  </si>
  <si>
    <t>CC</t>
  </si>
  <si>
    <t>Define Community Health Volunteer</t>
  </si>
  <si>
    <t>=90% * A + 10% * B/C</t>
  </si>
  <si>
    <t>NHC - 7; ISDH - 163</t>
  </si>
  <si>
    <t>Not Self Employed</t>
  </si>
  <si>
    <t>60.1% at Coded Level 1</t>
  </si>
  <si>
    <t>=L/H</t>
  </si>
  <si>
    <t>Z</t>
  </si>
  <si>
    <t>Sum of All Answers to [Survey Question 81]</t>
  </si>
  <si>
    <t>e</t>
  </si>
  <si>
    <t>Number of Children Enrolled in Primary School</t>
  </si>
  <si>
    <t>c</t>
  </si>
  <si>
    <t>45.6% at Coded Level 1</t>
  </si>
  <si>
    <t>GGG</t>
  </si>
  <si>
    <t>Number of business loans disbursed</t>
  </si>
  <si>
    <t>Local Deep Pump Well</t>
  </si>
  <si>
    <t>Amongst all Surveys, the Highest Number Found in an Answer to [Survey Question 33] for the Health Facility that Matches the Answer to [Survey Question 22]</t>
  </si>
  <si>
    <t>Please estimate the amount of money spent in the last year for medical expenses for the household?</t>
  </si>
  <si>
    <t>Community Funds are Spent on Water &amp; Sanitation Projects (Yes (1) / No (2))</t>
  </si>
  <si>
    <t>LN</t>
  </si>
  <si>
    <t>Where do you get your drinking water? (stream/river, spring)</t>
  </si>
  <si>
    <t>LL</t>
  </si>
  <si>
    <t>NHC - 3; ISDH - 88</t>
  </si>
  <si>
    <t>NHC - 3; ISDH - 82</t>
  </si>
  <si>
    <t>Coding1</t>
  </si>
  <si>
    <t>NHC - 59%; ISDH - 94%</t>
  </si>
  <si>
    <t>Number of new bednets distributed</t>
  </si>
  <si>
    <t>Profit reinvestment rate</t>
  </si>
  <si>
    <t>EEE</t>
  </si>
  <si>
    <t xml:space="preserve">This one needs to be researched. The utility of the metric needs to be further defined. </t>
  </si>
  <si>
    <t>Sum of All Answers to [Survey Question 73] for Last Season</t>
  </si>
  <si>
    <t>65.2% at Coded Level 0; 8.8% at Coded Level 1; 26% at Coded Level 2</t>
  </si>
  <si>
    <t>Rainy</t>
  </si>
  <si>
    <t>&lt;1.00</t>
  </si>
  <si>
    <t>2. Enter desired "point of deceleration" for your curve"</t>
  </si>
  <si>
    <t xml:space="preserve">Number of trained Medical Officers available </t>
  </si>
  <si>
    <t>MM</t>
  </si>
  <si>
    <t>% of Children Under Five Fully Immunized</t>
  </si>
  <si>
    <t>Has anyone in your household ever had to get emergency service? (yes/no)</t>
  </si>
  <si>
    <t>Medean Square Meters per Classroom</t>
  </si>
  <si>
    <t>Average Price Farmers Received for Last Season's Staple Crop</t>
  </si>
  <si>
    <t>NHC - 18%; ISDH - 123%</t>
  </si>
  <si>
    <t xml:space="preserve">% of households with an improved pit latrine </t>
  </si>
  <si>
    <t>Non-homeowner</t>
  </si>
  <si>
    <t>pH level in the soil</t>
  </si>
  <si>
    <t>If yes, check the box if you use the following</t>
  </si>
  <si>
    <t>Average Number of Acres Owned</t>
  </si>
  <si>
    <t>Quantity of "Yes" Answers to [Survey Question 69]</t>
  </si>
  <si>
    <t>47.6% at Coded Level 1</t>
  </si>
  <si>
    <t>48% at Coded Level 1</t>
  </si>
  <si>
    <t>Overall completion rate - secondary school</t>
  </si>
  <si>
    <t>Number of Females Enrolled in Secondary School</t>
  </si>
  <si>
    <t>How often is water fetched for washing, cooking, and bathing in your household?</t>
  </si>
  <si>
    <t>= MM/LL</t>
  </si>
  <si>
    <t>% SMEs that are at break even (profitable)</t>
  </si>
  <si>
    <t>B7</t>
  </si>
  <si>
    <t>B6</t>
  </si>
  <si>
    <t>32% at Coded Level 1</t>
  </si>
  <si>
    <t>Check if responsible for water collection</t>
  </si>
  <si>
    <t>Teacher mortality rate</t>
  </si>
  <si>
    <t>% of home birth attended by a traditional birth attendant last year</t>
  </si>
  <si>
    <t>Incidence rate of HIV/AIDS last year</t>
  </si>
  <si>
    <t>Moderate Poverty (&lt;$2.00/day)</t>
  </si>
  <si>
    <t>1. Baseline values (0 scores), exit criteria values (10 scores), and values for points of deceleration or acceleration for LN functions and exponential functions are entered into yellow cells on the worksheets.</t>
  </si>
  <si>
    <t>NN</t>
  </si>
  <si>
    <t>How much drinking water is collected each day for your house?</t>
  </si>
  <si>
    <t>Frequency of Teacher Death (Teachers/Year)</t>
  </si>
  <si>
    <t>Healthcare Foundation Team Lead Suggested Data Fields</t>
  </si>
  <si>
    <t>Avg distance to school (km)</t>
  </si>
  <si>
    <t>% of people who wash hands at critical times4</t>
  </si>
  <si>
    <t>Gross female primary school enrollment ratio</t>
  </si>
  <si>
    <t>34% at Coded Level 1</t>
  </si>
  <si>
    <t>= DD</t>
  </si>
  <si>
    <t>20.3% at Coded Level 1</t>
  </si>
  <si>
    <t>Number of Children Under 5 Fully Immunized</t>
  </si>
  <si>
    <t xml:space="preserve">Q </t>
  </si>
  <si>
    <t>Number of healthcare trainings offered to CHVs per year</t>
  </si>
  <si>
    <t>Never</t>
  </si>
  <si>
    <t>Sufficient means that water is available for all necessary uses throughout the school day, including hand-washing, drinking, washing/cleaning, etc.</t>
  </si>
  <si>
    <t>Market Stall</t>
  </si>
  <si>
    <t>Living Within Means</t>
  </si>
  <si>
    <t>Roof Made of Iron Sheeting</t>
  </si>
  <si>
    <t>No</t>
  </si>
  <si>
    <t>OO</t>
  </si>
  <si>
    <t>Local2 Natural Water Source</t>
  </si>
  <si>
    <t>Expenditure/student per month (operational/instructional) (KES)</t>
  </si>
  <si>
    <t>During Season -&gt;</t>
  </si>
  <si>
    <t>=90% * E/C + 10% * F</t>
  </si>
  <si>
    <t>Default rate for business loans</t>
  </si>
  <si>
    <t>Number of outpatient beds at Isibania Health Center</t>
  </si>
  <si>
    <t>Local or boarding school</t>
  </si>
  <si>
    <t>The way in which scores move from 0 through 10 for a particular metric. Scores can progress in steps, linearly, logarithmically, or exponentially, depending on the nature of the metric</t>
  </si>
  <si>
    <t>Question Number</t>
  </si>
  <si>
    <t>Farthest distance to school (km)</t>
  </si>
  <si>
    <t>=C + D</t>
  </si>
  <si>
    <t>&lt;1.50</t>
  </si>
  <si>
    <t>HH</t>
  </si>
  <si>
    <t>Add "medicine" (Waterguard, PUR)</t>
  </si>
  <si>
    <t>If yes, what type?</t>
  </si>
  <si>
    <t>Median Annual Income</t>
  </si>
  <si>
    <t>Median ROI (KES)</t>
  </si>
  <si>
    <t>Percentage of Businesses Using Basic Accounting</t>
  </si>
  <si>
    <t>Average Distance to School</t>
  </si>
  <si>
    <t>Number of Months out of a Year where Community Members have No Access to Key Diagnostics</t>
  </si>
  <si>
    <t xml:space="preserve">Number of households observed that spend over 40% of income on healthcare services </t>
  </si>
  <si>
    <t>Male completion rate - secondary school</t>
  </si>
  <si>
    <t>How many in the household have ever been tested?</t>
  </si>
  <si>
    <t>Diarrhea for Children</t>
  </si>
  <si>
    <t>Number of New Cases of Malaria for Patients Over 5 Years of Age Last Year</t>
  </si>
  <si>
    <t>NHC - 3: ISDH - 57</t>
  </si>
  <si>
    <t>Expenditure/student (operational/instructional)</t>
  </si>
  <si>
    <t>Average Cost of Drugs per Person as a Percentage of Average Income</t>
  </si>
  <si>
    <t>No Employees</t>
  </si>
  <si>
    <t>38% at Coded Level 1; 2% at Coded Level 2; 10% at Coded Level 3; 0% at Coded Level 4; 0% at Coded Level 5; 50% at Coded Level 6</t>
  </si>
  <si>
    <t>No Access to Electricity</t>
  </si>
  <si>
    <t>NHC - 2; ISDH - 50</t>
  </si>
  <si>
    <t>60% at Coded Level 1</t>
  </si>
  <si>
    <t>Number of Community Members Who are Literate</t>
  </si>
  <si>
    <t>65.4% at Coded Level 0; 16.8% at Coded Level 1; 17.8% at Coded Level 2</t>
  </si>
  <si>
    <t>76% at Coded Level 0; 16% at Coded Level 1; 8% at Coded Level 2</t>
  </si>
  <si>
    <t xml:space="preserve">Average Test Scores </t>
  </si>
  <si>
    <t>Percentage of Businesses Who have Attended Business Trainings</t>
  </si>
  <si>
    <t>Price of Drug A for Patients</t>
  </si>
  <si>
    <t>Default Rate of Loans</t>
  </si>
  <si>
    <t>JJ</t>
  </si>
  <si>
    <t>How much water is collected each day for washing, cooking, and bathing for your house (number of buckets)?</t>
  </si>
  <si>
    <t>Avg SME age</t>
  </si>
  <si>
    <t>For metrics with multiple numeric attributes in each score definition, such as many metrics found in the BPI metric report, all applicable minimum (or maximum, as applicable, when decrease in numeric value is an appropriate progression) values must be met in order for a score to be reached</t>
  </si>
  <si>
    <t>CCC</t>
  </si>
  <si>
    <t>76.2% at Coded Level 0; 10.4% at Coded Level 1; 13.4% at Coded Level 2</t>
  </si>
  <si>
    <t>73.5% at Coded Level 0; 12% at Coded Level 1; 14.5% at Coded Level 2</t>
  </si>
  <si>
    <t>Number of Drinking Water Sources Tested1</t>
  </si>
  <si>
    <t>Direct Field Observastions, Interviews with Business Owners and Financial Institutions</t>
  </si>
  <si>
    <t>% of Households Observed with Latrines at the Home</t>
  </si>
  <si>
    <t>Number of acres</t>
  </si>
  <si>
    <t>Median Total Assets of Businesses</t>
  </si>
  <si>
    <t>NHC - 2; ISDH - 44</t>
  </si>
  <si>
    <t>Bar</t>
  </si>
  <si>
    <t>73% at Coded Level 0; 18% at Coded Level 1; 9% at Coded Level 2</t>
  </si>
  <si>
    <t>Not Readily Accessible By Foot</t>
  </si>
  <si>
    <t>10% at Coded Level 1</t>
  </si>
  <si>
    <t>Village</t>
  </si>
  <si>
    <t>Drought</t>
  </si>
  <si>
    <t>Average number of hours/week spent on collecting water during rainy season</t>
  </si>
  <si>
    <t>Number of Classrooms</t>
  </si>
  <si>
    <t>Percentage of Businesses with Telephone or Mobile Phone</t>
  </si>
  <si>
    <t>Median Value of Familial Belongings</t>
  </si>
  <si>
    <t>Accessible by Main Dirt Road</t>
  </si>
  <si>
    <t>Step</t>
  </si>
  <si>
    <t>85% at Coded Level 1</t>
  </si>
  <si>
    <t>No Insurance</t>
  </si>
  <si>
    <t>Number of trained Nursing staff available</t>
  </si>
  <si>
    <t>KK</t>
  </si>
  <si>
    <t>15% TFE and 66% DAIFM at Coded Level 1; 25% TFE and 76% DAIFM at Coded Level 2; 32% TFE and 85% DAIFM at Coded Level 3</t>
  </si>
  <si>
    <t xml:space="preserve">5. Using the equation generated by the fit-line in the first graph, scores from 0 through 10 are generated. The second graph is simply a view of the score progressions. </t>
  </si>
  <si>
    <t>Score definition</t>
  </si>
  <si>
    <t>Woman</t>
  </si>
  <si>
    <t>2.5% at Coded Level 1</t>
  </si>
  <si>
    <t>NHC - 2; ISDH - 31</t>
  </si>
  <si>
    <t>Direct Field Observation , Interviews with Students' Families and Interviews with School Employees</t>
  </si>
  <si>
    <t>Metric Name Changed</t>
  </si>
  <si>
    <t>% of children under 5 suffering with moderate or severe malnutrition</t>
  </si>
  <si>
    <t>NHC - 2; ISDH - 38</t>
  </si>
  <si>
    <t>W5</t>
  </si>
  <si>
    <t>3. Allow the graph to adjust to your newly entered values</t>
  </si>
  <si>
    <t>Cost of visit</t>
  </si>
  <si>
    <t>Number of Healthcare Trainings Offered to CHVs per Year</t>
  </si>
  <si>
    <t>W6</t>
  </si>
  <si>
    <t>Longest roundtrip3 to and from other use water source during drought (minutes)</t>
  </si>
  <si>
    <t>W3</t>
  </si>
  <si>
    <t>No Prior Skill Training</t>
  </si>
  <si>
    <t>W4</t>
  </si>
  <si>
    <t>= 10% * FF/EE + 90% * GG/S</t>
  </si>
  <si>
    <t>W1</t>
  </si>
  <si>
    <t>W2</t>
  </si>
  <si>
    <t>Female completion rate - primary school</t>
  </si>
  <si>
    <t>Weighted Score</t>
  </si>
  <si>
    <t>Number of Health Facilities in the Community</t>
  </si>
  <si>
    <t>NHC - 6; ISDH - 120</t>
  </si>
  <si>
    <t>Boil</t>
  </si>
  <si>
    <t>BBB</t>
  </si>
  <si>
    <t>AAA</t>
  </si>
  <si>
    <t>% SMEs that have insurance</t>
  </si>
  <si>
    <t>Average roundtrip3 to and from drinking water source during drought (minutes)</t>
  </si>
  <si>
    <t>NHC - 3; ISDH - 18</t>
  </si>
  <si>
    <t>=AA</t>
  </si>
  <si>
    <t>Number of gallons used for agriculture and livestock per day</t>
  </si>
  <si>
    <t>90% at Coded Level 1</t>
  </si>
  <si>
    <t>Number of protected water points</t>
  </si>
  <si>
    <t>Number of Schools with Water Available Onsite</t>
  </si>
  <si>
    <t>UU</t>
  </si>
  <si>
    <t>NHC - 3; ISDH - 11</t>
  </si>
  <si>
    <t>Male Completion rate - primary school</t>
  </si>
  <si>
    <t>Filter (with cloth or tea strainer)</t>
  </si>
  <si>
    <t>40.8% at Coded Level 1</t>
  </si>
  <si>
    <t>Loss of Hearing</t>
  </si>
  <si>
    <t>II</t>
  </si>
  <si>
    <t>LN (55%)</t>
  </si>
  <si>
    <t>45.2% at Coded Level 1;3.8% at Coded Level 2; 22% at Coded Level 3; 6% at Coded Level 4; 3% at Coded Level 5; 20% at Coded Level 6</t>
  </si>
  <si>
    <t>Exponential (55%)</t>
  </si>
  <si>
    <t>=(V+X)*60 *(Z+AA)</t>
  </si>
  <si>
    <t>NHC - 6; ISDH - 111</t>
  </si>
  <si>
    <t>N/A</t>
  </si>
  <si>
    <t>50% at Coded Level 1</t>
  </si>
  <si>
    <t>Number of protected community water points</t>
  </si>
  <si>
    <t>50% at Coded Level 3</t>
  </si>
  <si>
    <t>5% at Coded Level 1</t>
  </si>
  <si>
    <t>Mental illness</t>
  </si>
  <si>
    <t>Adult literacy rate</t>
  </si>
  <si>
    <t>=P/O</t>
  </si>
  <si>
    <t>Kehanchacha District Hospital</t>
  </si>
  <si>
    <t xml:space="preserve">V </t>
  </si>
  <si>
    <t>82% at Coded Level 0; 12% at Coded Level 1; 6% at Coded Level 2</t>
  </si>
  <si>
    <t>Is relay cropping being done?</t>
  </si>
  <si>
    <t>If yes, list all medications</t>
  </si>
  <si>
    <t>Access for students with disabilities</t>
  </si>
  <si>
    <t>How many in the household have ever had?</t>
  </si>
  <si>
    <t>Classic Definition of Extreme Poverty (&lt;$1.00/day)</t>
  </si>
  <si>
    <t>Incidence Rate of HIV/AIDS Last Year (expressed as number of New Cases)</t>
  </si>
  <si>
    <t>TT</t>
  </si>
  <si>
    <t>Pneumonia</t>
  </si>
  <si>
    <t>Number of active community health volunteers</t>
  </si>
  <si>
    <t>MMM</t>
  </si>
  <si>
    <t>NHC - 66%; ISDH - 90%</t>
  </si>
  <si>
    <t>Access to Telephones and Mobile Phones</t>
  </si>
  <si>
    <t>Average Value  Amongst All Surveys for Question 60 During Drought Season</t>
  </si>
  <si>
    <t>NHC - 6; ISDH - 102</t>
  </si>
  <si>
    <t>75% at Coded Level 1</t>
  </si>
  <si>
    <t>LN (44%)</t>
  </si>
  <si>
    <t>75% at Coded Level 3</t>
  </si>
  <si>
    <t>Baseline Values (0 Scores)</t>
  </si>
  <si>
    <t>Gross post-secondary school enrollment ratio</t>
  </si>
  <si>
    <t>Urination/Defication Location -&gt;</t>
  </si>
  <si>
    <t xml:space="preserve">In the baseline report, define community health volunteer training </t>
  </si>
  <si>
    <t>17.5% at Coded Level 1</t>
  </si>
  <si>
    <t>WW</t>
  </si>
  <si>
    <t>46.8% at Coded Level 1</t>
  </si>
  <si>
    <t>94% at Coded Level 1</t>
  </si>
  <si>
    <t>Can read and write? (Yes/No)</t>
  </si>
  <si>
    <t>NHC - 46%; ISDH - 104%</t>
  </si>
  <si>
    <t>Number of Pregnancies Last Year</t>
  </si>
  <si>
    <t>% of households that filter drinking water</t>
  </si>
  <si>
    <t>Number of Health Facilities with Sufficient Water Available within a Five Minute Walk During Rainy and Drought Seasons</t>
  </si>
  <si>
    <t>Barber</t>
  </si>
  <si>
    <t>84.2% at Coded Level 0; 7.3% at Coded Level 1; 8.5% at Coded Level 2</t>
  </si>
  <si>
    <t>95% at Coded Level 1</t>
  </si>
  <si>
    <t>Average Time to Get Harvest to Market</t>
  </si>
  <si>
    <t>56% at Coded Level 1</t>
  </si>
  <si>
    <t>Direct Field Observations and Interviews with Community Members and Government Officials</t>
  </si>
  <si>
    <t>Number of Female Community Members Who are Literate</t>
  </si>
  <si>
    <t>No data gathered for this metric -- Relate each kid to all this data. SBA needs to be gleaned from the Survey</t>
  </si>
  <si>
    <t>W8</t>
  </si>
  <si>
    <t>VV</t>
  </si>
  <si>
    <t>Quantity of Surveys where the Response to Question 83 Indicates that Water is Filtered</t>
  </si>
  <si>
    <t>W7</t>
  </si>
  <si>
    <t>% of population trained in basic hygiene practices</t>
  </si>
  <si>
    <t>W9</t>
  </si>
  <si>
    <t>High</t>
  </si>
  <si>
    <t>Isibania Sub-District Hospital</t>
  </si>
  <si>
    <t>Female</t>
  </si>
  <si>
    <t>=DD</t>
  </si>
  <si>
    <t>=90%*W/C + 10%*X</t>
  </si>
  <si>
    <t>=80%*U/C + 20% *V</t>
  </si>
  <si>
    <t>Hand Washing -&gt;</t>
  </si>
  <si>
    <t>NHC - 4; ISDH - 10</t>
  </si>
  <si>
    <t>For logarithmic functions, the point between the baseline and exit criteria score definitions where progression of the score begins to occur in smaller increments</t>
  </si>
  <si>
    <t>NHC - 4; ISDH - 12</t>
  </si>
  <si>
    <t>Total value of business loans</t>
  </si>
  <si>
    <t>Stomach Pain for Adults</t>
  </si>
  <si>
    <t>Not using for Kuria project, but keep to apply to other projects</t>
  </si>
  <si>
    <t>Number of Months out of a Year where Community Members have No Access to Key Drugs</t>
  </si>
  <si>
    <t>LN (200%)</t>
  </si>
  <si>
    <t>15% at Coded Level 1</t>
  </si>
  <si>
    <t>Soil</t>
  </si>
  <si>
    <t>=EE</t>
  </si>
  <si>
    <t>Number of Times Drug A was Prescribed in a Month</t>
  </si>
  <si>
    <t>Deed or Title</t>
  </si>
  <si>
    <t>W20</t>
  </si>
  <si>
    <t>QQ</t>
  </si>
  <si>
    <t>W22</t>
  </si>
  <si>
    <t>W21</t>
  </si>
  <si>
    <t>Staple crop yield for last season (90kg bags of maize per acre)</t>
  </si>
  <si>
    <t>W24</t>
  </si>
  <si>
    <t>W23</t>
  </si>
  <si>
    <t>W26</t>
  </si>
  <si>
    <t>Number of Months out of a Year where Community Members have No Access to Key Supplies</t>
  </si>
  <si>
    <t>Highest Value Answer Amongst All Surveys for Question 60 During Rainy Season</t>
  </si>
  <si>
    <t>W25</t>
  </si>
  <si>
    <t>W28</t>
  </si>
  <si>
    <t>NHC - 5; ISDH - 85</t>
  </si>
  <si>
    <t>Sex (Male/ Female)</t>
  </si>
  <si>
    <t>W27</t>
  </si>
  <si>
    <t>W29</t>
  </si>
  <si>
    <t>Samples were taken where sicknesses were reported and laboratory testing was performed. Follow-up testing and regular monitoring must, at a minimum, be performed at the same water collection points.</t>
  </si>
  <si>
    <t>Exponential (60)</t>
  </si>
  <si>
    <t>% of drinking water sources tested1 with turbidity &gt; 5 FTU (NTU)</t>
  </si>
  <si>
    <t>During which season did the most number of cases occur (drought/rainy)?</t>
  </si>
  <si>
    <t>Crude Birth Rate</t>
  </si>
  <si>
    <t>Indirect -- More than 1 Degree</t>
  </si>
  <si>
    <t>98% at Coded Level 1</t>
  </si>
  <si>
    <t>Average Yes Responses to Question of Whether Fertilizer is Being Used</t>
  </si>
  <si>
    <t>% of Births attended by a Skilled Birth Attendant (in a health facility) last year</t>
  </si>
  <si>
    <t>Price of Drug B for Patients</t>
  </si>
  <si>
    <t xml:space="preserve">Number of inpatient beds </t>
  </si>
  <si>
    <t>For each metric, a scoring scale from 0 to 10 is used, and each score (0, 1, 2, 3, 4, 5, 6, 7, 8, 9, and 10) has a unique meaning for each region. This report contains all score definitions for the Kuria district</t>
  </si>
  <si>
    <t>NHC - 0; ISDH - 1</t>
  </si>
  <si>
    <t>PP</t>
  </si>
  <si>
    <t>W33</t>
  </si>
  <si>
    <t>7% at Coded Level 1</t>
  </si>
  <si>
    <t>40% at Coded Level 0; 5% at Coded Level 1; 5% at Coded Level 2; 50% at Coded Level 3</t>
  </si>
  <si>
    <t>Methodology for LN and Exponential Function Worksheets</t>
  </si>
  <si>
    <t>W32</t>
  </si>
  <si>
    <t>Property Used as Collateral</t>
  </si>
  <si>
    <t>W31</t>
  </si>
  <si>
    <t>Can be computed based on total student expenditure if that data is easier to find</t>
  </si>
  <si>
    <t>W30</t>
  </si>
  <si>
    <t>Receives Additional Income from Other Family Members</t>
  </si>
  <si>
    <t>W34</t>
  </si>
  <si>
    <t>NHC - 0; ISDH - 2</t>
  </si>
  <si>
    <t>List the names of women in the household who have ever been pregnant</t>
  </si>
  <si>
    <t>NHC - 0; ISDH - 5</t>
  </si>
  <si>
    <t>Total Number of Community Members</t>
  </si>
  <si>
    <t>Number of Children Enrolled in Secondary School</t>
  </si>
  <si>
    <t>Direct Field Observations, Interviews with Health Center Employees and other Community Members</t>
  </si>
  <si>
    <t>Total healthcare cost per person</t>
  </si>
  <si>
    <t>NHC - 3; ISDH - 75</t>
  </si>
  <si>
    <t>47.6% at Coded Level 1; 4.4% at Coded Level 2; 26% at Coded Level 3; 8% at Coded Level 4; 4% at Coded Level 5; 10% at Coded Level 6</t>
  </si>
  <si>
    <t>Number fully immunized</t>
  </si>
  <si>
    <t>SS</t>
  </si>
  <si>
    <t>Survey Data Does Not Relate to this Metric</t>
  </si>
  <si>
    <t>Mortality rate for men</t>
  </si>
  <si>
    <t>=GG</t>
  </si>
  <si>
    <t>Prevalence of diarrhea in people five years of age and older</t>
  </si>
  <si>
    <t>NHC - 1206; ISDH - 3268</t>
  </si>
  <si>
    <t>Number of Children Under Five in the Community who Died Last Year</t>
  </si>
  <si>
    <t>NHC - 1280; ISDH - 4034</t>
  </si>
  <si>
    <t>36% at Coded Level 1</t>
  </si>
  <si>
    <t>NHC - 1287; ISDH - 3485</t>
  </si>
  <si>
    <t>97% at Coded Level 0; 2% at Coded Level 1; 1% at Coded Level 2</t>
  </si>
  <si>
    <t>43.2% at Coded Level 1</t>
  </si>
  <si>
    <t>Sum of All1 Quantity of Answers to [Survey Question 44] for HIV/AIDS where the Answer to [Survey Question 45] is Last Year</t>
  </si>
  <si>
    <t>LN (65%)</t>
  </si>
  <si>
    <t>100% at Coded Level 0; 0% at Coded Level 1; 0% at Coded Level 2</t>
  </si>
  <si>
    <t>7% at Coded Level 1; 22% at Coded Level 2; 5% at Coded Level 3; 16% at Coded Level 4; 7% at Coded Level 5; 7% at Coded Level 6; 5% at Coded Level 7; 5% at Coded Level 8; 2% at Coded Level 9; 2% at Coded Level 10; 2% at Coded Level 11; 15% at Coded Level 12</t>
  </si>
  <si>
    <t>Median Start-up Cost for a Business</t>
  </si>
  <si>
    <t>% of households that disinfect drinking water</t>
  </si>
  <si>
    <t>Median Annual Income (KES)</t>
  </si>
  <si>
    <t>Parent survey ratings on quality of education</t>
  </si>
  <si>
    <t>% of Population who Washes Hands at Critical Times</t>
  </si>
  <si>
    <t>Malaria for Children</t>
  </si>
  <si>
    <t>RR</t>
  </si>
  <si>
    <t>W11</t>
  </si>
  <si>
    <t>Number of Surveys where the answer to [Survey Question 17] was "Yes"</t>
  </si>
  <si>
    <t>W10</t>
  </si>
  <si>
    <t>Total Number of Desks at all Schools</t>
  </si>
  <si>
    <t>Number of Surveys Taken</t>
  </si>
  <si>
    <t>NHC - 0 ; ISDH - 1</t>
  </si>
  <si>
    <t>NHC - 3; ISDH - 63</t>
  </si>
  <si>
    <t>Teacher turnover rate</t>
  </si>
  <si>
    <t>Level of metric at which Nuru is comfortable exiting the community in its current form, in other words, level of the metric which qualifies as no longer being extreme poverty</t>
  </si>
  <si>
    <t>Do any Students in the Community attend Boarding School (Y/N)</t>
  </si>
  <si>
    <t>We need to talk about this one -- the definition in the baseline report needs work. I'm not going to take a stab at it until we can talk more about it. -- Split Into Three</t>
  </si>
  <si>
    <t>W19</t>
  </si>
  <si>
    <t>W18</t>
  </si>
  <si>
    <t>W17</t>
  </si>
  <si>
    <t>W16</t>
  </si>
  <si>
    <t>W15</t>
  </si>
  <si>
    <t>Rainwater Collection from the Roof</t>
  </si>
  <si>
    <t>W14</t>
  </si>
  <si>
    <t>NHC - 3; ISDH - 69</t>
  </si>
  <si>
    <t>Where do you get your washing/cooking/bathing water? (stream/river, spring)</t>
  </si>
  <si>
    <t>40% at Coded Level 1</t>
  </si>
  <si>
    <t>Variable Found in Other Target Areas</t>
  </si>
  <si>
    <t>W13</t>
  </si>
  <si>
    <t>Number of Drinking Water Sources Tested1 with Nitrate Concentration &gt; 50 mg/L (ppm)</t>
  </si>
  <si>
    <t>0% at Coded Level 1</t>
  </si>
  <si>
    <t>W12</t>
  </si>
  <si>
    <t>NHC - 73%; ISDH - 85%</t>
  </si>
  <si>
    <t>&gt;3.00</t>
  </si>
  <si>
    <t>Check this box if you have this at your home</t>
  </si>
  <si>
    <t>Savings</t>
  </si>
  <si>
    <t>Sanitation -&gt;</t>
  </si>
  <si>
    <t>LN (78%)</t>
  </si>
  <si>
    <t>What mode of transport do you use to get your maize to the market after harvest?</t>
  </si>
  <si>
    <t>Highest School Level Completed</t>
  </si>
  <si>
    <t>79% at Coded Level 0; 14% at Coded Level 1; 7% at Coded Level 2</t>
  </si>
  <si>
    <t>% households that spend over 40% income on healthcare services</t>
  </si>
  <si>
    <t>= AAA/ZZ</t>
  </si>
  <si>
    <t>E47</t>
  </si>
  <si>
    <t>E48</t>
  </si>
  <si>
    <t>Hot Water</t>
  </si>
  <si>
    <t>82% at Coded Level 1</t>
  </si>
  <si>
    <t>Weight</t>
  </si>
  <si>
    <t>Agriculture Foundation Team Lead Suggested Data Fields</t>
  </si>
  <si>
    <t>E41</t>
  </si>
  <si>
    <t>E42</t>
  </si>
  <si>
    <t>E40</t>
  </si>
  <si>
    <t>E45</t>
  </si>
  <si>
    <t>E46</t>
  </si>
  <si>
    <t>E43</t>
  </si>
  <si>
    <t>= FUNCTION OF SURVEY QUESTION 12</t>
  </si>
  <si>
    <t>E44</t>
  </si>
  <si>
    <t>SME productivity rate</t>
  </si>
  <si>
    <t>Amount of US$ Spent on Food, Soap, Parafin, and Sugar per Day per Person3:</t>
  </si>
  <si>
    <t>=N/L</t>
  </si>
  <si>
    <t>Progression Type (Point of Acceleration or Deceleration, where applicable, In Parentheses)</t>
  </si>
  <si>
    <t>Last year’s new cases of malaria treated for patients over 5 years of age (crude number)</t>
  </si>
  <si>
    <t>=N/M</t>
  </si>
  <si>
    <t>Variable</t>
  </si>
  <si>
    <t>Out-of-school or truancy rate</t>
  </si>
  <si>
    <t>This metric could be split into multiple (by cohort) metrics</t>
  </si>
  <si>
    <t>Direct Field Observation and Interviews with Students' Families</t>
  </si>
  <si>
    <t>How much time does it take to travel to the facility (in hours)?</t>
  </si>
  <si>
    <t>The SME Program has used a coding methodology for definition of each Metric Score. These Codes are represented here and should be self-explanatory</t>
  </si>
  <si>
    <t>If yes, how many people?</t>
  </si>
  <si>
    <t>Tailor</t>
  </si>
  <si>
    <t>E50</t>
  </si>
  <si>
    <t>E51</t>
  </si>
  <si>
    <t>E52</t>
  </si>
  <si>
    <t>How may people tested positive?</t>
  </si>
  <si>
    <t>E53</t>
  </si>
  <si>
    <t>E54</t>
  </si>
  <si>
    <t>E55</t>
  </si>
  <si>
    <t>E56</t>
  </si>
  <si>
    <t>OOO</t>
  </si>
  <si>
    <t>Did farmer use fertilizer (natural or man-made) last season?</t>
  </si>
  <si>
    <t>E57</t>
  </si>
  <si>
    <t>49.2% at Coded Level 1</t>
  </si>
  <si>
    <t>7% at Coded Level 1; 25% at Coded Level 2; 5% at Coded Level 3; 16% at Coded Level 4; 7% at Coded Level 5; 7% at Coded Level 6; 5% at Coded Level 7; 5% at Coded Level 8; 2% at Coded Level 9; 2% at Coded Level 10; 2% at Coded Level 11; 12% at Coded Level 12</t>
  </si>
  <si>
    <t>52.8% at Coded Level 1</t>
  </si>
  <si>
    <t>NHC - 3; ISDH - 8</t>
  </si>
  <si>
    <t>Direct Field Observations, Interviews with Community Members, and Market Research</t>
  </si>
  <si>
    <t>NHC - 3; ISDH - 9</t>
  </si>
  <si>
    <t>Crop:</t>
  </si>
  <si>
    <t>During the Last Harvest</t>
  </si>
  <si>
    <t>68% at Coded Level 1</t>
  </si>
  <si>
    <t>Mill</t>
  </si>
  <si>
    <t>Metric doesn't make sense as is as a single metric, should be split into multiple (by age range) metrics</t>
  </si>
  <si>
    <t>NHC - 1368; ISDH - 3703</t>
  </si>
  <si>
    <t>Number of books/student</t>
  </si>
  <si>
    <t>7% at Coded Level 1; 24% at Coded Level 2; 5% at Coded Level 3; 16% at Coded Level 4; 7% at Coded Level 5; 7% at Coded Level 6; 5% at Coded Level 7; 5% at Coded Level 8; 2% at Coded Level 9; 2% at Coded Level 10; 2% at Coded Level 11; 13% at Coded Level 12</t>
  </si>
  <si>
    <t>41% at Coded Level 1</t>
  </si>
  <si>
    <t xml:space="preserve">% of households paying toward community water &amp; sanitation projects </t>
  </si>
  <si>
    <t>This metric could be split into multiple (by school) metrics</t>
  </si>
  <si>
    <t>Skin infection</t>
  </si>
  <si>
    <t>Healthcare Facility -&gt;</t>
  </si>
  <si>
    <t>Arthritis</t>
  </si>
  <si>
    <t>28% at Coded Level 1</t>
  </si>
  <si>
    <t>Average Number of Years of Experience of Teachers</t>
  </si>
  <si>
    <t>Water not Available within 1 KM</t>
  </si>
  <si>
    <t xml:space="preserve"> = 75% * KK/Y*1000 * 55% * LL/S*1000</t>
  </si>
  <si>
    <t>Accessible by Foot Year Round</t>
  </si>
  <si>
    <t>= 50% * JJ/O + 50% *KK</t>
  </si>
  <si>
    <t>Number of classrooms</t>
  </si>
  <si>
    <t xml:space="preserve"> = (FFF * GGG + HHH * III + JJJ * LLL) / MMM / (Sum of All1 Survey Question 6/G)</t>
  </si>
  <si>
    <t>NHC - 1216; ISDH - 3832</t>
  </si>
  <si>
    <t>57% at Coded Level 1</t>
  </si>
  <si>
    <t xml:space="preserve"> Data Gathering Method</t>
  </si>
  <si>
    <t>= 75% * EE/G + 25% * JJ/M</t>
  </si>
  <si>
    <t>Bookkeeping but not Inventory</t>
  </si>
  <si>
    <t>= [Sum of All1 Survey Question 16]/[Sum of All1 Survey Question 14]/G</t>
  </si>
  <si>
    <t>=F/E</t>
  </si>
  <si>
    <t>% of farmers that use crop rotaion effectively</t>
  </si>
  <si>
    <t>=B/C</t>
  </si>
  <si>
    <t>Direct Field Observation and Interviews with Health Center Employees</t>
  </si>
  <si>
    <t>Number of acres owned</t>
  </si>
  <si>
    <t>Farthest distance to emergency care clinic (minutes)</t>
  </si>
  <si>
    <t>bednets distributed over 12 months from _______ sources</t>
  </si>
  <si>
    <t>Attendance/usage of business development services</t>
  </si>
  <si>
    <t>=J/H</t>
  </si>
  <si>
    <t>NHC - 640; ISDH - 2017</t>
  </si>
  <si>
    <t>YY</t>
  </si>
  <si>
    <t>12% TFE and 51% DAIFM at Coded Level 1; 25% TFE and 59% DAIFM at Coded Level 2; 25% TFE and 77% DAIFM at Coded Level 3</t>
  </si>
  <si>
    <t>Level of Access to Roads</t>
  </si>
  <si>
    <t>7.5% at Coded Level 1</t>
  </si>
  <si>
    <t>Reinvestment</t>
  </si>
  <si>
    <t>Quantity of Answers to Survey Question 42</t>
  </si>
  <si>
    <t>Soil type</t>
  </si>
  <si>
    <t>Self Employed</t>
  </si>
  <si>
    <t>30% at Coded Level 1</t>
  </si>
  <si>
    <t>76.6% at Coded Level 0; 7.9% at Coded Level 1; 15.5% at Coded Level 2</t>
  </si>
  <si>
    <t>No Previous Loans</t>
  </si>
  <si>
    <t>=75% * Sum of All1 NNN/OOO + 25% * PPP</t>
  </si>
  <si>
    <t>E49</t>
  </si>
  <si>
    <t>Name of person/people filling out this survey</t>
  </si>
  <si>
    <t>Access to Water</t>
  </si>
  <si>
    <t>Quantity of Answers to Survey Question 41</t>
  </si>
  <si>
    <t>Median Annual Budget</t>
  </si>
  <si>
    <t>XX</t>
  </si>
  <si>
    <t>Avg teacher experience (years)</t>
  </si>
  <si>
    <t>Asthma</t>
  </si>
  <si>
    <t>=90% * K/C + 10% * L</t>
  </si>
  <si>
    <t>NHC - 1126; ISDH - 3049</t>
  </si>
  <si>
    <t>Average School and Uniform Fees Paid per Student</t>
  </si>
  <si>
    <t>BPI</t>
  </si>
  <si>
    <t>LN (71%)</t>
  </si>
  <si>
    <t>61% at Coded Level 1</t>
  </si>
  <si>
    <t>E11</t>
  </si>
  <si>
    <t>E10</t>
  </si>
  <si>
    <t>Education Poverty Index Development Card</t>
  </si>
  <si>
    <t>E13</t>
  </si>
  <si>
    <t>E12</t>
  </si>
  <si>
    <t>E15</t>
  </si>
  <si>
    <t>E14</t>
  </si>
  <si>
    <t>E17</t>
  </si>
  <si>
    <t>E16</t>
  </si>
  <si>
    <t>E19</t>
  </si>
  <si>
    <t>E18</t>
  </si>
  <si>
    <t>Formal Skill Training</t>
  </si>
  <si>
    <t>NHC - 1607; ISDH - 4357</t>
  </si>
  <si>
    <t>B19</t>
  </si>
  <si>
    <t>Literacy level of teachers</t>
  </si>
  <si>
    <t>Number of cases from Sept 2007 to Sept 2008</t>
  </si>
  <si>
    <t>B17</t>
  </si>
  <si>
    <t>Low</t>
  </si>
  <si>
    <t>B18</t>
  </si>
  <si>
    <t>Student:teacher ratio</t>
  </si>
  <si>
    <t>Unit price farmer received for last season's staple crop harvest (Ksh/kg)</t>
  </si>
  <si>
    <t xml:space="preserve">% of Households Paying Toward Community Water &amp; Sanitation Projects </t>
  </si>
  <si>
    <t>B11</t>
  </si>
  <si>
    <t>B12</t>
  </si>
  <si>
    <t>Year of Birth or Age</t>
  </si>
  <si>
    <t>During Harvest -&gt;</t>
  </si>
  <si>
    <t>Typhoid for Children</t>
  </si>
  <si>
    <t>B10</t>
  </si>
  <si>
    <t>B15</t>
  </si>
  <si>
    <t>42% at Coded Level 1</t>
  </si>
  <si>
    <t>B16</t>
  </si>
  <si>
    <t>B13</t>
  </si>
  <si>
    <t>B14</t>
  </si>
  <si>
    <t>N//A</t>
  </si>
  <si>
    <t>E24</t>
  </si>
  <si>
    <t>API</t>
  </si>
  <si>
    <t>Savings Present</t>
  </si>
  <si>
    <t>E23</t>
  </si>
  <si>
    <t>=75% * Sum of All1 QQQ/RRR + 25% * SSS</t>
  </si>
  <si>
    <t>E22</t>
  </si>
  <si>
    <t>E21</t>
  </si>
  <si>
    <t>Suggested Data Gathering Method</t>
  </si>
  <si>
    <t>E20</t>
  </si>
  <si>
    <t>Number of Post-Secondary School Aged Community Members</t>
  </si>
  <si>
    <t>Number of new cases of Malaria for children under 5 last year</t>
  </si>
  <si>
    <t>LN (40%)</t>
  </si>
  <si>
    <t>E29</t>
  </si>
  <si>
    <t>E28</t>
  </si>
  <si>
    <t>E27</t>
  </si>
  <si>
    <t>E26</t>
  </si>
  <si>
    <t>E25</t>
  </si>
  <si>
    <t>ZZ</t>
  </si>
  <si>
    <t>Sum of Quantity of all Sizes of Families Observed/Interviewed</t>
  </si>
  <si>
    <t>Price of Maize Seed</t>
  </si>
  <si>
    <t>57.6% at Coded Level 0; 9.4% at Coded Level 1; 33% at Coded Level 2</t>
  </si>
  <si>
    <t>Percentage of Market not Yet Captured</t>
  </si>
  <si>
    <t>HPI</t>
  </si>
  <si>
    <t>Total Area of all Schools (m2)</t>
  </si>
  <si>
    <t>Frequency of Absence of Teachers (Days/Year)</t>
  </si>
  <si>
    <t>If there is no latrine at your house or it is not being used, what is being used? Check all that apply.</t>
  </si>
  <si>
    <t>Critical times to wash hands includes: after defecating or handling feces (changing baby, cleaning up after animals), before eating and before food preparation</t>
  </si>
  <si>
    <t>Quantity of Responses to [Survey Question 9] that are Either Less than One Year or Last Year</t>
  </si>
  <si>
    <t>E34</t>
  </si>
  <si>
    <t>QQQ</t>
  </si>
  <si>
    <t>Number of Live Births Last Year</t>
  </si>
  <si>
    <t>E31</t>
  </si>
  <si>
    <t>NHC - 11%; ISDH - 128%</t>
  </si>
  <si>
    <t>E30</t>
  </si>
  <si>
    <t>Female completion rate - secondary school</t>
  </si>
  <si>
    <t>Access to Key Diagnostics (………..Diagnostic List:…………………)</t>
  </si>
  <si>
    <t>3% TFE and 15% DAIFM at Coded Level 1; 25% TFE and 17% DAIFM at Coded Level 2; 7% TFE and 58% DAIFM at Coded Level 3</t>
  </si>
  <si>
    <t>Average Value  Amongst All Surveys for Question 89 During Drought Season</t>
  </si>
  <si>
    <t>Number of outpatient beds</t>
  </si>
  <si>
    <t>E37</t>
  </si>
  <si>
    <t>Data Field</t>
  </si>
  <si>
    <t>E36</t>
  </si>
  <si>
    <t>E39</t>
  </si>
  <si>
    <t>Number of new technologies created</t>
  </si>
  <si>
    <t>Male literacy rate by age</t>
  </si>
  <si>
    <t>E38</t>
  </si>
  <si>
    <t>LN (95%)</t>
  </si>
  <si>
    <t>HHH</t>
  </si>
  <si>
    <t>Quantity of Bednets Distributed</t>
  </si>
  <si>
    <t>Telephone or Mobile Phone</t>
  </si>
  <si>
    <t>In the Bush</t>
  </si>
  <si>
    <t>Availability of running water for business</t>
  </si>
  <si>
    <t>% of health facilities with any water available onsite</t>
  </si>
  <si>
    <t>% of popultion not covered by a bednet</t>
  </si>
  <si>
    <t>NHC  - 2; ISDH - 0</t>
  </si>
  <si>
    <t>Recommend Eliminating Metric for Kuria Project</t>
  </si>
  <si>
    <t>Have you ever heard of or participated in a Ministry of Agricultre extension training? (yes/no)</t>
  </si>
  <si>
    <t>=80% * M/C + 20% * N</t>
  </si>
  <si>
    <t>Direct Field Observations, Interviews with Community Members, and Interviews with Government Officials</t>
  </si>
  <si>
    <t>17% at Coded Level 1</t>
  </si>
  <si>
    <t xml:space="preserve"> = MM</t>
  </si>
  <si>
    <t>50.4% at Coded Level 1</t>
  </si>
  <si>
    <t>ROI</t>
  </si>
  <si>
    <t>4. Enter A and B values generated in the hightlighted cells at the bottom of the page in the equation to fit the line on your graph as follows: y = A * ln(x) + B</t>
  </si>
  <si>
    <t>0% TFE and 0% DAIFM at Coded Level 1; 25% TFE and 0% DAIFM at Coded Level 2; 0% TFE and 50% DAIFM at Coded Level 3</t>
  </si>
  <si>
    <t>88% at Coded Level 0; 7% at Coded Level 1; 5% at Coded Level 2</t>
  </si>
  <si>
    <t>How much time does it take to travel to and from there (round trip, including wait time)?</t>
  </si>
  <si>
    <t>Receives No Additionaly Income from Other Family Members</t>
  </si>
  <si>
    <t>Drinking water treatment -&gt;</t>
  </si>
  <si>
    <t>How often is it used by adults in the household?</t>
  </si>
  <si>
    <t>Gross secondary school enrollment ratio</t>
  </si>
  <si>
    <t>Avg SME profit margin</t>
  </si>
  <si>
    <t>87% at Coded Level 0; 4% at Coded Level 1; 9% at Coded Level 2</t>
  </si>
  <si>
    <t>Refers to adding together all responses to a particular survey question from all surveys</t>
  </si>
  <si>
    <t>=DDD/12</t>
  </si>
  <si>
    <t>Instructions</t>
  </si>
  <si>
    <t>38.4%  at Coded Level 1</t>
  </si>
  <si>
    <t>Average Value Amongst All Surveys for Question 60 During Rainy Season</t>
  </si>
  <si>
    <t>Addictions (to alcohol, drugs)</t>
  </si>
  <si>
    <t>Total Number of Students at all Schools</t>
  </si>
  <si>
    <t>Personal Savings</t>
  </si>
  <si>
    <t>Average of all Answers to [Survey Question 72] During the Last Harvest</t>
  </si>
  <si>
    <t>Avg family size</t>
  </si>
  <si>
    <t>Average Total Healthcare Cost Per Person Per Year</t>
  </si>
  <si>
    <t>Not Known</t>
  </si>
  <si>
    <t>=FF/DD</t>
  </si>
  <si>
    <t>Inpatient Bed Usage Rate</t>
  </si>
  <si>
    <t>Nyametaburo Health Center</t>
  </si>
  <si>
    <t>Spring</t>
  </si>
  <si>
    <t xml:space="preserve">Other (list below): </t>
  </si>
  <si>
    <t>Health Event -&gt;</t>
  </si>
  <si>
    <t>Availability of the internet for businesses</t>
  </si>
  <si>
    <t>What was the price/kg that you received for your maize in the market?</t>
  </si>
  <si>
    <t>Maternal mortality rate</t>
  </si>
  <si>
    <t>Secondary</t>
  </si>
  <si>
    <t>100% at Coded Level 1</t>
  </si>
  <si>
    <t>100% at Coded Level 0</t>
  </si>
  <si>
    <t>85% at Coded Level 0; 10% at Coded Level 1; 5% at Coded Level 2</t>
  </si>
  <si>
    <t>Number of Men Who Died in the Last Year</t>
  </si>
  <si>
    <t>Amoeba for Adults</t>
  </si>
  <si>
    <t>Number of children who have died and causes of death</t>
  </si>
  <si>
    <t>100% at Coded Level 3</t>
  </si>
  <si>
    <t>Question</t>
  </si>
  <si>
    <t>Median Size of Loan</t>
  </si>
  <si>
    <t>100% at Coded Level 2</t>
  </si>
  <si>
    <t>Number of Yes Answers to [Survey Question 82]</t>
  </si>
  <si>
    <t>If yes, was the reason 1) it was too expensive, 2) the chemist or doctor was out of the medicine, or 3) another reason? (1,2,3)</t>
  </si>
  <si>
    <t>= XX/YY</t>
  </si>
  <si>
    <t>Inpatient bed usage rate</t>
  </si>
  <si>
    <t>How often is it used by children in the household?</t>
  </si>
  <si>
    <t>% of drinking water sources tested1 with fecal coliforms</t>
  </si>
  <si>
    <t>Progression Type (Point of Acceleration or Decelleration, where applicable, In Parentheses)</t>
  </si>
  <si>
    <t xml:space="preserve">Prevalence of diarrhea in people under 5 years of age </t>
  </si>
  <si>
    <t>Neither Landlines nor Mobile Coverage</t>
  </si>
  <si>
    <t>Total Number of Books at all Schools</t>
  </si>
  <si>
    <t>Avg distance to the nearest emergency care clinic (in minutes traveled)</t>
  </si>
  <si>
    <t>Indirect -- 1 Degree</t>
  </si>
  <si>
    <t>Number of mobile clinics</t>
  </si>
  <si>
    <t>22.5% at Coded Level 1</t>
  </si>
  <si>
    <t>E33</t>
  </si>
  <si>
    <t>E32</t>
  </si>
  <si>
    <t>E35</t>
  </si>
  <si>
    <t xml:space="preserve">Where did you/they go for care? </t>
  </si>
  <si>
    <t>54% at Coded Level 1</t>
  </si>
  <si>
    <t>How often is drinking water fetched for your household?</t>
  </si>
  <si>
    <t>A18</t>
  </si>
  <si>
    <t>Roundtrip includes journey to and from water source as well as wait time in queue</t>
  </si>
  <si>
    <t>Number of Schools with Sufficient Water Available Onsite During Rainy and Drought Season</t>
  </si>
  <si>
    <t>What was your crop yield in maize (bags/acre)?</t>
  </si>
  <si>
    <t>=80%* HH + 20% * II</t>
  </si>
  <si>
    <t>Number of trained Clinical Officers available</t>
  </si>
  <si>
    <t>A11</t>
  </si>
  <si>
    <t>Stomach Pain for Children</t>
  </si>
  <si>
    <t>A10</t>
  </si>
  <si>
    <t>% of Women Using Modern Contraception</t>
  </si>
  <si>
    <t>A12</t>
  </si>
  <si>
    <t>A15</t>
  </si>
  <si>
    <t>A14</t>
  </si>
  <si>
    <t>NHC - 1448; ISDH - 3921</t>
  </si>
  <si>
    <t>A17</t>
  </si>
  <si>
    <t>A16</t>
  </si>
  <si>
    <t>Business Diversity</t>
  </si>
  <si>
    <t>No Access to the Internet</t>
  </si>
  <si>
    <t xml:space="preserve">S for this one has to be extrapolated down to the proportion of the population that would go to Nyamataburo Health Center, because that's the only testing data we have. </t>
  </si>
  <si>
    <t>Median Business Age</t>
  </si>
  <si>
    <t>41.6% at Coded Level 1; 2.9% at Coded Level 2; 16% at Coded Level 3; 3% at Coded Level 4; 1.5% at Coded Level 5; 35% at Coded Level 6</t>
  </si>
  <si>
    <t>How often do you treat the bednets?</t>
  </si>
  <si>
    <t>% of Households Observed with Improved Pit Latrines at the Home</t>
  </si>
  <si>
    <t>Number of Women Who Died in Childbirth Last Year</t>
  </si>
  <si>
    <t>=D/E</t>
  </si>
  <si>
    <t>Primary</t>
  </si>
  <si>
    <t>=D/C</t>
  </si>
  <si>
    <t>Amoeba for Children</t>
  </si>
  <si>
    <t>% children under 5 suffering from moderate or severe malnutrition</t>
  </si>
  <si>
    <t>Number of Schools witth Access for students with disabilities</t>
  </si>
  <si>
    <t>Cereals</t>
  </si>
  <si>
    <t>7% TFE and 29% DAIFM at Coded Level 1; 25% TFE and 34% DAIFM at Coded Level 2; 14% TFE and 66% DAIFM at Coded Level 3</t>
  </si>
  <si>
    <t>NHC - 1088; ISDH - 3429</t>
  </si>
  <si>
    <t>Education Foundation Team Lead Suggested Data Fields</t>
  </si>
  <si>
    <t>Farthest Distance to School</t>
  </si>
  <si>
    <t>Baseline Farm Income</t>
  </si>
  <si>
    <t>Number of visits to the health facility from your household from September 2007 to September 2008</t>
  </si>
  <si>
    <t>What year were you/they diagnosed?</t>
  </si>
  <si>
    <t>Agriculture Poverty Index Development Card</t>
  </si>
  <si>
    <t>Number of Incidences of HIV/AIDS Positive Tests Last Year</t>
  </si>
  <si>
    <t>NHC - 39%; ISDH - 109%</t>
  </si>
  <si>
    <t>For exponential functions, the point between the baseline and exit criteria score definitions where progression of the score begins to occur in larger increments</t>
  </si>
  <si>
    <t>Number of  Schools</t>
  </si>
  <si>
    <t>65% at Coded Level 1</t>
  </si>
  <si>
    <t>% SMEs headed by women</t>
  </si>
  <si>
    <t>Unemployment Rate</t>
  </si>
  <si>
    <t>7% at Coded Level 1; 30% at Coded Level 2; 5% at Coded Level 3; 16% at Coded Level 4; 7% at Coded Level 5; 7% at Coded Level 6; 5% at Coded Level 7; 5% at Coded Level 8; 2% at Coded Level 9; 2% at Coded Level 10; 2% at Coded Level 11; 7% at Coded Level 12</t>
  </si>
  <si>
    <t>Amount of Money Spent Last Year on Preventative Medical Care</t>
  </si>
  <si>
    <t>Disease -&gt;</t>
  </si>
  <si>
    <t>If yes, what was the cause of death and the year they passed?</t>
  </si>
  <si>
    <t>Direct Field Observation and Interviews with Business Owners</t>
  </si>
  <si>
    <t>Community funds are spent on water &amp; sanitation projects (yes (1) /no (2))</t>
  </si>
  <si>
    <t>Percentage of Businesses who have Received Skill Training</t>
  </si>
  <si>
    <t>Median Individual Start-up Capital Available to Start a Business (KES)</t>
  </si>
  <si>
    <t>Assumption made for this metric that "children" in survey, found in [Survey Question 41], are under 5, Survey will need to be updated to incorporate this under 5 category</t>
  </si>
  <si>
    <t>Business Poverty Index Development Card</t>
  </si>
  <si>
    <t>NHC - 1152; ISDH - 3631</t>
  </si>
  <si>
    <t>Avg household assets</t>
  </si>
  <si>
    <t>Maheri</t>
  </si>
  <si>
    <t>=((X+Z) - (Y+AA))/(X+Z)</t>
  </si>
  <si>
    <t>Number of Households Using Bednets Properly</t>
  </si>
  <si>
    <t>Define Medical Officer</t>
  </si>
  <si>
    <t>Malaria for Adults</t>
  </si>
  <si>
    <t>NHC  - 0; ISDH - 0</t>
  </si>
  <si>
    <t>JJJ</t>
  </si>
  <si>
    <t>Number of Primary School - Aged Females in the Community</t>
  </si>
  <si>
    <t>Number of outpatient beds at Nyamataburo Health Center</t>
  </si>
  <si>
    <t>Number of pregnancies</t>
  </si>
  <si>
    <t>Number of bednets distributed</t>
  </si>
  <si>
    <t>Maie</t>
  </si>
  <si>
    <t>Number of trained Clinical Officers avaliable</t>
  </si>
  <si>
    <t>68.1% at Coded Level 0; 15.2% at Coded Level 1; 16.7% at Coded Level 2</t>
  </si>
  <si>
    <t>Direct Field Observation and Interviews with School Employees</t>
  </si>
  <si>
    <t>% households using bed nets properly</t>
  </si>
  <si>
    <t>Avg school/uniform fees (KES)</t>
  </si>
  <si>
    <t>Access to the Internet Available</t>
  </si>
  <si>
    <t>Number of inpatient beds at Nyamataburo Health Center</t>
  </si>
  <si>
    <t>Always</t>
  </si>
  <si>
    <t>Longest roundtrip3 to and from drinking water source during drought (minutes)</t>
  </si>
  <si>
    <t>Number of Inpatient Beds</t>
  </si>
  <si>
    <t>Access to key commodities (drugs, diagnostics, supplies, etc.)</t>
  </si>
  <si>
    <t>Boda Boda/Matutu/Bike Taxi</t>
  </si>
  <si>
    <t>67.3% at Coded Level 1</t>
  </si>
  <si>
    <t>Number of active Community Health Workers</t>
  </si>
  <si>
    <t>= VV/WW</t>
  </si>
  <si>
    <t>Indebtedness</t>
  </si>
  <si>
    <t>Total Number of Male Community Members</t>
  </si>
  <si>
    <t>Median Annual Budget (KES)</t>
  </si>
  <si>
    <t xml:space="preserve">% of average annual household income spent on water </t>
  </si>
  <si>
    <t>18-30/1000</t>
  </si>
  <si>
    <t xml:space="preserve"> = TT/UU</t>
  </si>
  <si>
    <t>Mother's age on the date of first live birth</t>
  </si>
  <si>
    <t>In the past two years, if anyone in you household was sick, where did you/they go for care?</t>
  </si>
  <si>
    <t>Total Value of Loans</t>
  </si>
  <si>
    <t>Exponential (55)</t>
  </si>
  <si>
    <t>Longest roundtrip3 to and from other use water source during rainy seasons (minutes)</t>
  </si>
  <si>
    <t>NHC - 32%; ISDH - 114%</t>
  </si>
  <si>
    <t>60% at Coded Level 0; 20% at Coded Level 1; 20% at Coded Level 2</t>
  </si>
  <si>
    <t>Avg distance to school</t>
  </si>
  <si>
    <t>Hotels/Restaurants</t>
  </si>
  <si>
    <t>% farmers in community who utilize/participate in extension service trng</t>
  </si>
  <si>
    <t>5. View the graph at the bottom of the page entitled "Resulting Score Definitions" for your score distributions!</t>
  </si>
  <si>
    <t>66% at Coded Level 1</t>
  </si>
  <si>
    <t>Kiosk</t>
  </si>
  <si>
    <t>&lt;2.00</t>
  </si>
  <si>
    <t>80% at Coded Level 1</t>
  </si>
  <si>
    <t>71% at Coded Level 1</t>
  </si>
  <si>
    <t>Percentage of Businesses With Employees</t>
  </si>
  <si>
    <t>Number of Protected Water Points</t>
  </si>
  <si>
    <t>✓</t>
  </si>
  <si>
    <t>Number of Men in the Community</t>
  </si>
  <si>
    <t>Location of delivery? (home, hospital, on the way to the hospital)</t>
  </si>
  <si>
    <t>2% TFE and 7% DAIFM at Coded Level 1; 25% TFE and 8% DAIFM at Coded Level 2; 4% TFE and 54% DAIFM at Coded Level 3</t>
  </si>
  <si>
    <t>Personal Water Tank/Catchment</t>
  </si>
  <si>
    <t>Data to be found in survey only</t>
  </si>
  <si>
    <t>% of year that women of reproductive age are protected from pregnancy</t>
  </si>
  <si>
    <t>50% at Coded Level 1; 5% at Coded Level 2; 30% at Coded Level 3; 10% at Coded Level 4; 5% at Coded Level 5; 0% at Coded Level 6</t>
  </si>
  <si>
    <t>Undetermined Records-Related Metric</t>
  </si>
  <si>
    <t>Unsecured Loans</t>
  </si>
  <si>
    <t>40 - 250</t>
  </si>
  <si>
    <t>GGG + III + LLL</t>
  </si>
  <si>
    <t>Number of live births</t>
  </si>
  <si>
    <t>50 - 100</t>
  </si>
  <si>
    <t>Average Per Week Answer to Survey Question 84 for Drought Season</t>
  </si>
  <si>
    <t>Soap</t>
  </si>
  <si>
    <t>84.3% at Coded Level 0; 5.6% at Coded Level 1; 10.1% at Coded Level 2</t>
  </si>
  <si>
    <t>Water</t>
  </si>
  <si>
    <t>13% at Coded Level 1; 38% at Coded Level 2; 55% at Coded Level 3; 70% at Coded Level 4; 84% at Coded Level 5; 92% at Coded Level 6; 96% at Coded Level 7</t>
  </si>
  <si>
    <t>Median Rent fo rbusinesses</t>
  </si>
  <si>
    <t>47% at Coded Level 1</t>
  </si>
  <si>
    <t>Number of Surveys where [Survey Question 16]/[Survey Question 6] &gt; 40%</t>
  </si>
  <si>
    <t>=A + B</t>
  </si>
  <si>
    <t>93% at Coded Level 1</t>
  </si>
  <si>
    <t>Median Rent for businesses (KES)</t>
  </si>
  <si>
    <t>NHC</t>
  </si>
  <si>
    <t>EXP (10%)</t>
  </si>
  <si>
    <t>Number of gallons (liters) per person per day used for other uses</t>
  </si>
  <si>
    <t>Total Number of Female Community Members</t>
  </si>
  <si>
    <t>Number of Women in the Community</t>
  </si>
  <si>
    <t>Average of all Answers to [Survey Question 73] During the Last Harvest</t>
  </si>
  <si>
    <t>How many people in your household sleep under a bednet?</t>
  </si>
  <si>
    <t>70.8% at Coded Level 0; 13.6% at Coded Level 1; 15.6% at Coded Level 2</t>
  </si>
  <si>
    <t>Number of Schools</t>
  </si>
  <si>
    <t>% of schools with any water available onsite</t>
  </si>
  <si>
    <t>% households who know how to mix ORS</t>
  </si>
  <si>
    <t>Did you use fertilizer? (yes/no)</t>
  </si>
  <si>
    <t>FFF</t>
  </si>
  <si>
    <t>Number diagnosed as underweight</t>
  </si>
  <si>
    <t>62.7% at Coded Level 0; 18.4% at Coded Level 1; 18.9% at Coded Level 2</t>
  </si>
  <si>
    <t>Crude birth rate</t>
  </si>
  <si>
    <t>2. Enter desired "point of acceleration" for your curve"</t>
  </si>
  <si>
    <t>Direct Field Observations and Interviews with Health Center Employees</t>
  </si>
  <si>
    <t>Business Structure is Rented</t>
  </si>
  <si>
    <t>NHC - 6; ISDH - 94</t>
  </si>
  <si>
    <t>Parent survey ratings on access and safety</t>
  </si>
  <si>
    <t>Avg size of business loan</t>
  </si>
  <si>
    <t>Average Number of  Classrooms per School</t>
  </si>
  <si>
    <t>NHC - 965; ISDH - 2614</t>
  </si>
  <si>
    <t>52% at Coded Level 1</t>
  </si>
  <si>
    <t>Overall literacy rate by age</t>
  </si>
  <si>
    <t>Profits from Agriculture</t>
  </si>
  <si>
    <t>49% at Coded Level 1</t>
  </si>
  <si>
    <t>Number of Children Under Five in the Community who Were Diagnosed with Malnutrition Last Year</t>
  </si>
  <si>
    <t>78% at Coded Level 1</t>
  </si>
  <si>
    <t>% of Farmers Who Use Crop Rotation Effectively</t>
  </si>
  <si>
    <t>Insurance</t>
  </si>
  <si>
    <t>=FF/II</t>
  </si>
  <si>
    <t>Accessible by Main Road</t>
  </si>
  <si>
    <t xml:space="preserve">% of Households Paying Toward Household Water &amp; Sanitation Projects </t>
  </si>
  <si>
    <t>Number of Drinking Water Sources Tested1 with Turbidity &gt;5 FTU (NTU)</t>
  </si>
  <si>
    <t>Average number of male children in the family</t>
  </si>
  <si>
    <t>Score Progression -- Some score definitions yield similar scores for multiple values on the one to nine scale. In such cases, the lowest applicable score will be considereed for the metric</t>
  </si>
  <si>
    <t>Accessible by Paved Road in Poor Condition</t>
  </si>
  <si>
    <t>Man</t>
  </si>
  <si>
    <t>How much time did it take you to get the maize to the market?</t>
  </si>
  <si>
    <t>Highest Value Answer Amongst All Surveys for Question 60 During Drought Season</t>
  </si>
  <si>
    <t>Percentage of Business Reinvestment</t>
  </si>
  <si>
    <t>Frequency of Teachers Leaving Positions at Schools (Teachers/Year)</t>
  </si>
  <si>
    <t>Do you wash your hands every day? (yes/no)</t>
  </si>
  <si>
    <t>Sex (Male/Female)</t>
  </si>
  <si>
    <t>DDD</t>
  </si>
  <si>
    <t>Other</t>
  </si>
  <si>
    <t>NHC - 9; ISDH - 30</t>
  </si>
  <si>
    <t>% of children under 5 years of age who have received Vitamin a in the last year</t>
  </si>
  <si>
    <t>1 to 9 Progression to be Calculated</t>
  </si>
  <si>
    <t>7% at Coded Level 1; 28% at Coded Level 2; 5% at Coded Level 3; 16% at Coded Level 4; 7% at Coded Level 5; 7% at Coded Level 6; 5% at Coded Level 7; 5% at Coded Level 8; 2% at Coded Level 9; 2% at Coded Level 10; 2% at Coded Level 11; 9% at Coded Level 12</t>
  </si>
  <si>
    <t>Number of SME business development service providers</t>
  </si>
  <si>
    <t>Name of healthcare facility visited (or none)</t>
  </si>
  <si>
    <t>NHC - 9; ISDH - 36</t>
  </si>
  <si>
    <t>Average Per Week Answer to Survey Question 57 for Rainy Season (in Liters) (Note: 1 bucket = 20 Liters)</t>
  </si>
  <si>
    <t>If yes, when?</t>
  </si>
  <si>
    <t>62% at Coded Level 1</t>
  </si>
  <si>
    <t>Average Days Required to Open a Business</t>
  </si>
  <si>
    <t>% of drinking water sources tested1 with nitrate concentration &gt; 50 mg/L (ppm)</t>
  </si>
  <si>
    <t>Number of Male Community Members Who are Literate</t>
  </si>
  <si>
    <t>Median Value of Homes</t>
  </si>
  <si>
    <t>Sum of All1 Quantity of Answers to [Survey Question 8]</t>
  </si>
  <si>
    <t>80.4% at Coded Level 0; 7.6% at Coded Level 1; 12% at Coded Level 2</t>
  </si>
  <si>
    <t>Sum of all Quantities of Answers to [Survey Question 8]</t>
  </si>
  <si>
    <t>NHC - 5; ISDH - 13</t>
  </si>
  <si>
    <t>Incidence rate of TB last year</t>
  </si>
  <si>
    <t>=(W+Y)*60 *(BB+CC)</t>
  </si>
  <si>
    <t>Sum of All1 Quantities of Answers to [Survey Question 10] that are Female and Correspond to an Answer to [Survey Question 9] that is at or Above the Age of 18</t>
  </si>
  <si>
    <t>64% at Coded Level 1</t>
  </si>
  <si>
    <t>Yes</t>
  </si>
  <si>
    <t>39% at Coded Level 1</t>
  </si>
  <si>
    <t>Female literacy rate by age</t>
  </si>
  <si>
    <t>Exponential and 6 Points is 35%</t>
  </si>
  <si>
    <t>Number of Females Enrolled in Primary School</t>
  </si>
  <si>
    <t>Average roundtrip3 to and from other use water source during drought (minutes)</t>
  </si>
  <si>
    <t>= 90% * H/G + 10% * K/M</t>
  </si>
  <si>
    <t>NHC - 1529; ISDH - 4139</t>
  </si>
  <si>
    <t>Names of people living in household</t>
  </si>
  <si>
    <t xml:space="preserve">Number of trained Medical Officers Available </t>
  </si>
  <si>
    <t>Number of Mobile Clinics sent from this facility to Nyametaburo/Nyangiti areas</t>
  </si>
  <si>
    <t>Access to Electricity</t>
  </si>
  <si>
    <t>Sum of all Answers to [Survey Question 85], Rainy and Drought  (in Liters) (Note: 1 bucket = 20 Liters)</t>
  </si>
  <si>
    <t>Number of trained Clinical Officers Avaliable</t>
  </si>
  <si>
    <t>Percentage of Busineesses who Use Marketing</t>
  </si>
  <si>
    <t xml:space="preserve">Average number of hours/week spent on collecting water during drought </t>
  </si>
  <si>
    <t>55.2% at Coded Level 1</t>
  </si>
  <si>
    <t>Number of Drinking Water Sources Tested1 with Fecal Coliforms</t>
  </si>
  <si>
    <t>Number of New Cases of Malaria for Patients Under 5 Years of Age Last Year</t>
  </si>
  <si>
    <t>Cash crop diversity</t>
  </si>
  <si>
    <t>=EE/DD</t>
  </si>
  <si>
    <t>Baseline Annual Farm Income</t>
  </si>
  <si>
    <t>Sum of all Answers to [Survey Question 79] in Minutes</t>
  </si>
  <si>
    <t>Access for Students with Disabilities (Y/N)</t>
  </si>
  <si>
    <t>Percentage of Business Building Owners</t>
  </si>
  <si>
    <t>Quantity of Surveys where the Response to Question 83 Indicates that Medicine is Added</t>
  </si>
  <si>
    <t>Standard of Living</t>
  </si>
  <si>
    <t>Number of  Classrooms</t>
  </si>
  <si>
    <t>Level of Poverty</t>
  </si>
  <si>
    <t>39.2% at Coded Level 1; 2.3% at Coded Level 2; 12% at Coded Level 3; 1% at Coded Level 4; .5% at Coded Level 5; 45% at Coded Level 6</t>
  </si>
  <si>
    <t>7% at Coded Level 1; 26% at Coded Level 2; 5% at Coded Level 3; 16% at Coded Level 4; 7% at Coded Level 5; 7% at Coded Level 6; 5% at Coded Level 7; 5% at Coded Level 8; 2% at Coded Level 9; 2% at Coded Level 10; 2% at Coded Level 11; 11% at Coded Level 12</t>
  </si>
  <si>
    <t>=Y/X</t>
  </si>
  <si>
    <t>Raw Score</t>
  </si>
  <si>
    <t>Latrine</t>
  </si>
  <si>
    <t>= 90%*Q*O +10%*R</t>
  </si>
  <si>
    <t>Number of Mobile Clinics in Kuria</t>
  </si>
  <si>
    <t>38% at Coded Level 1</t>
  </si>
  <si>
    <t>7% at Coded Level 1; 20% at Coded Level 2; 5% at Coded Level 3; 16% at Coded Level 4; 7% at Coded Level 5; 7% at Coded Level 6; 5% at Coded Level 7; 5% at Coded Level 8; 2% at Coded Level 9; 2% at Coded Level 10; 2% at Coded Level 11; 17% at Coded Level 12</t>
  </si>
  <si>
    <t>Percentage of Income from Agriculture</t>
  </si>
  <si>
    <t>78.9% at Coded Level 0; 8.8% at Coded Level 1; 12.3% at Coded Level 2</t>
  </si>
  <si>
    <t>Exponential (20%)</t>
  </si>
  <si>
    <t>Do you use top dressing? (yes/no)</t>
  </si>
  <si>
    <t>Shoppe</t>
  </si>
  <si>
    <t>% of births attended by a Skilled Birth Attendant (SBA) in the Last Year</t>
  </si>
  <si>
    <t>How many acres do you normally plant in maize during the long rains?</t>
  </si>
  <si>
    <t>What crops do you grow?</t>
  </si>
  <si>
    <t>Isebania Sub-District Hospital</t>
  </si>
  <si>
    <t>Nitrogen level in the soil</t>
  </si>
  <si>
    <t>= LL</t>
  </si>
  <si>
    <t xml:space="preserve">Is this a different source from the one you use during the rainy season? </t>
  </si>
  <si>
    <t>Mains Water</t>
  </si>
  <si>
    <t>Total Number of Teachers at All Schools</t>
  </si>
  <si>
    <t>Price/cost of drugs per person</t>
  </si>
  <si>
    <t>7% at Coded Level 1; 21% at Coded Level 2; 5% at Coded Level 3; 16% at Coded Level 4; 7% at Coded Level 5; 7% at Coded Level 6; 5% at Coded Level 7; 5% at Coded Level 8; 2% at Coded Level 9; 2% at Coded Level 10; 2% at Coded Level 11; 16% at Coded Level 12</t>
  </si>
  <si>
    <t>NNN</t>
  </si>
  <si>
    <t>% annual farm income increase from baseline</t>
  </si>
  <si>
    <t>Exponential (60%)</t>
  </si>
  <si>
    <t>EPI</t>
  </si>
  <si>
    <t>Score progression</t>
  </si>
  <si>
    <t>Eye infection</t>
  </si>
  <si>
    <t>&amp; of births attended by a Skilled Birth Attendant</t>
  </si>
  <si>
    <t>NHC - 2; ISDH - 10</t>
  </si>
  <si>
    <t>20% at Coded Level 1</t>
  </si>
  <si>
    <t>Number of visits to a healthcare facility from Sept 2007 to Sept 2008</t>
  </si>
  <si>
    <t>NHC - 960; ISDH - 3026</t>
  </si>
  <si>
    <t>Percentage of Businesses with Insurance</t>
  </si>
  <si>
    <t>17% TFE and 73% DAIFM at Coded Level 1; 25% TFE and 84% DAIFM at Coded Level 2; 36% TFE and 89% DAIFM at Coded Level 3</t>
  </si>
  <si>
    <t>Number of Teachers who are Literate</t>
  </si>
  <si>
    <t>Is intercropping being done?</t>
  </si>
  <si>
    <t>Price of maize seed (Ksh/10kg bag)</t>
  </si>
  <si>
    <t>Soil Type</t>
  </si>
  <si>
    <t>Teacher turnover rate (Years)</t>
  </si>
  <si>
    <t>Average Household Income</t>
  </si>
  <si>
    <t>Total value of SME assets</t>
  </si>
  <si>
    <t>NHC - 804; ISDH - 2178</t>
  </si>
  <si>
    <t>Teacher absentee rate</t>
  </si>
  <si>
    <t>= R</t>
  </si>
  <si>
    <t>= O</t>
  </si>
  <si>
    <t>= P</t>
  </si>
  <si>
    <t>NHC - 6; ISDH - 30</t>
  </si>
  <si>
    <t>NHC - 2; ISDH - 25</t>
  </si>
  <si>
    <t>Price of fertilizer (DAP) (Ksh/50kg bag)</t>
  </si>
  <si>
    <t>Diarrhea for Adults</t>
  </si>
  <si>
    <t>Note</t>
  </si>
  <si>
    <t>% of households that used ORS when child under 5 yrs of age had most recent diarrhea</t>
  </si>
  <si>
    <t>Average Quantity of Various Answers to [Survey Question 80]</t>
  </si>
  <si>
    <t>42.8% at Coded Level 1</t>
  </si>
  <si>
    <t>Average Per Week Answer to Survey Question 84 for Rainy Season  (in Liters) (Note: 1 bucket = 20 Liters)</t>
  </si>
  <si>
    <t>Exponential (40%)</t>
  </si>
  <si>
    <t>What kinds of contraceptives are being used?</t>
  </si>
  <si>
    <t>44% at Coded Level 1; 3.5% at Coded Level 2; 20% at Coded Level 3; 5% at Coded Level 4; 2.5% at Coded Level 5; 25% at Coded Level 6</t>
  </si>
  <si>
    <t>Future survey editions will gather the data necessary to prosecute this metric</t>
  </si>
  <si>
    <t>Prior Business Training</t>
  </si>
  <si>
    <t>48.4% at Coded Level 1</t>
  </si>
  <si>
    <t>=75% * S + 25% * T</t>
  </si>
  <si>
    <t>Exit Criteria (10 Scores)</t>
  </si>
  <si>
    <t>Number of functioning computers</t>
  </si>
  <si>
    <t xml:space="preserve">Name: </t>
  </si>
  <si>
    <t>= 80% * ([Sum of All1 Survey Question 16] / Sum of All1 Y) + 20% * Z</t>
  </si>
  <si>
    <t>46.4% at Coded Level 1; 4.1% at Coded Level 2; 24% at Coded Level 3; 7% at Coded Level 4; 3.5% at Coded Level 5; 15% at Coded Level 6</t>
  </si>
  <si>
    <t>= X</t>
  </si>
  <si>
    <t>Number of Surveys where [Survey Question 62] Indicates Latrine at the Home</t>
  </si>
  <si>
    <t>= W</t>
  </si>
  <si>
    <t>= V</t>
  </si>
  <si>
    <t>= U</t>
  </si>
  <si>
    <t>Hospital capacity as a % of community population</t>
  </si>
  <si>
    <t>= T</t>
  </si>
  <si>
    <t>% of Responses to Survey Questions 66 and 67 that Constitute "Critical Times"</t>
  </si>
  <si>
    <t>Gross primary school enrollment ratio</t>
  </si>
  <si>
    <t>If yes, what was the reason? (examples: major broken bone, blocked airway, excessive bleeding, high fever, etc.)</t>
  </si>
  <si>
    <t>During the Previous Harvest</t>
  </si>
  <si>
    <t xml:space="preserve"> = RR/SS</t>
  </si>
  <si>
    <t>NHC - 6; ISDH - 24</t>
  </si>
  <si>
    <t>Computation</t>
  </si>
  <si>
    <t>12.5% at Coded Level 1</t>
  </si>
  <si>
    <t>% individuals/families insured</t>
  </si>
  <si>
    <t>% women using modern contraception</t>
  </si>
  <si>
    <t>Key</t>
  </si>
  <si>
    <t>= 50% * G/C + 50% * H</t>
  </si>
  <si>
    <t>Homeowner</t>
  </si>
  <si>
    <t>Unemployment rate</t>
  </si>
  <si>
    <t>=AA/Z</t>
  </si>
  <si>
    <t>Avg number of days to open a business</t>
  </si>
  <si>
    <t>Direct Field Observations and Interviews with School Officials</t>
  </si>
  <si>
    <t>81.6% at Coded Level 0; 7.2% at Coded Level 1; 11.2% at Coded Level 2</t>
  </si>
  <si>
    <t>NHC - 6; ISDH - 14</t>
  </si>
  <si>
    <t>Notes</t>
  </si>
  <si>
    <t>Highest Value Answer Amongst All Surveys for Question 89 During Drought Season</t>
  </si>
  <si>
    <t>Survey cannot be used to generate this data for now, but future surveys need to cull out "under 5" and "over 5" data for disease diagnoses</t>
  </si>
  <si>
    <t>63.9% at Coded Level 1</t>
  </si>
  <si>
    <t>53.8% at Coded Level 0; 9.7% at Coded Level 1; 36.5% at Coded Level 2</t>
  </si>
  <si>
    <t xml:space="preserve">2. A proportionally appropriate score point on a 0 to 10 scale for the point of deceleration or acceleration is calculated using the given score definition. </t>
  </si>
  <si>
    <t>Profits from Livestock</t>
  </si>
  <si>
    <t>% of drinking water sources tested1 with 6.5 &gt; pH &gt; 4.5</t>
  </si>
  <si>
    <t>Number of Functioning Computers at Schools</t>
  </si>
  <si>
    <t>Sublocation</t>
  </si>
  <si>
    <t>=I/[SURVEY QUESTION 6]</t>
  </si>
  <si>
    <t>Progression Type</t>
  </si>
  <si>
    <t>79% at level 0; 5% at level 1; 0% at level 2; 12% at level 3</t>
  </si>
  <si>
    <t>Name of healthcare facilities visited</t>
  </si>
  <si>
    <t>94% at Coded Level 0; 4% at Coded Level 1: 2% at Coded Level 2</t>
  </si>
  <si>
    <t>Please refer to each Target Area Baseline Report for notes and information applicable to each metric and score defined in this document</t>
  </si>
  <si>
    <t>Incidence Rate of TB Last Year (Expressed as Number of New Cases)</t>
  </si>
  <si>
    <t>Not sure how to get this from survey</t>
  </si>
  <si>
    <t>= OO</t>
  </si>
  <si>
    <t>Are you/they taking medication? (yes/no)</t>
  </si>
  <si>
    <t>Accessible by Bicycle or Motorcycle Year Round</t>
  </si>
  <si>
    <t>LN (43%)</t>
  </si>
  <si>
    <t>Loss of Vision</t>
  </si>
  <si>
    <t>51% at Coded Level 1</t>
  </si>
  <si>
    <t>undefined</t>
  </si>
  <si>
    <t>2 or More Employees</t>
  </si>
  <si>
    <t>No Reinvestment</t>
  </si>
  <si>
    <t>pH Level in the Soil</t>
  </si>
  <si>
    <t>NHC - 13; ISDH - 41</t>
  </si>
  <si>
    <t>=CC/BB</t>
  </si>
  <si>
    <t>Number of Times Drug B was Prescribed in a Month</t>
  </si>
  <si>
    <t>Average Yes Responses to Question of Whether Intercropping is Being Done</t>
  </si>
  <si>
    <t>No Prior Business Training</t>
  </si>
  <si>
    <t>Urinary Tract infection</t>
  </si>
  <si>
    <t>Local</t>
  </si>
  <si>
    <t>Notes:</t>
  </si>
  <si>
    <t>Your household’s approximate yearly income in Kenyan Shillings</t>
  </si>
  <si>
    <t>57.6% at Coded Level 1</t>
  </si>
  <si>
    <t>Number of People in the Population Trained in Basic Water Treatment Practices</t>
  </si>
  <si>
    <t>Ear infection</t>
  </si>
  <si>
    <t>Define Clinical Officer</t>
  </si>
  <si>
    <t>Farthest Distance (Kilometers) That a Family has to Travel to Get to an Emergency Care Clinic</t>
  </si>
  <si>
    <t>Number of Yes Answers to [Survey Question 74]</t>
  </si>
  <si>
    <t>Number of Live Births Last Year attended by a SBA</t>
  </si>
  <si>
    <t>Number of trained Nursing staff Available</t>
  </si>
  <si>
    <t>Time to get harvest to market (minutes)</t>
  </si>
  <si>
    <t>= 80%*O + 20%*P</t>
  </si>
  <si>
    <t>= NN</t>
  </si>
  <si>
    <t>Price of Fertilizer</t>
  </si>
  <si>
    <t>Avalability for telephone (land line/mobile) for business</t>
  </si>
  <si>
    <t>Average Number of Patients Admitted to Any Health Facility in a Day</t>
  </si>
  <si>
    <t>Number of Women Who Died in the Last Year</t>
  </si>
  <si>
    <t>=HH/KK</t>
  </si>
  <si>
    <t>Assumption made for this metric that "children" in survey, found in [Survey Question 41], are under 5, Survey will need to be updated to incorporate this under 5 category. Also, [Survey Question 41] is assumed to imply "in the last year"</t>
  </si>
  <si>
    <t>Percentage of Single Income Families</t>
  </si>
  <si>
    <t>Number of Active Community Health Volunteers</t>
  </si>
  <si>
    <t>Access to Key Supplies (…….Supplies List:………………..)</t>
  </si>
  <si>
    <t>Nitrogen Level in the Soil</t>
  </si>
  <si>
    <t>LLL</t>
  </si>
  <si>
    <t>Average Price/Cost of Drugs Per Person</t>
  </si>
  <si>
    <t>Average Out-of-school or truancy rate</t>
  </si>
  <si>
    <t>46% at Coded Level 1</t>
  </si>
  <si>
    <t>ISDH</t>
  </si>
  <si>
    <t>Sum of All1 Quantity of Answers to [Survey Question 44] for TB where the Answer to [Survey Question 45] is Last Year</t>
  </si>
  <si>
    <t>Linear</t>
  </si>
  <si>
    <t>How many people in the household use a form of contraceptive?</t>
  </si>
  <si>
    <t xml:space="preserve">% of households with a latrine </t>
  </si>
  <si>
    <t>Access to Key Drugs (………Drug List:…………..)</t>
  </si>
  <si>
    <t>Tuberculosis (TB)</t>
  </si>
  <si>
    <t>88% at Coded Level 0; 8% at Coded Level 1; 4% at Coded Level 2</t>
  </si>
  <si>
    <t>red murram clay</t>
  </si>
  <si>
    <t>NHC - 25%; ISDH - 118%</t>
  </si>
  <si>
    <t>Do you have health insurance (yes/no)?</t>
  </si>
  <si>
    <t>=EEE/12</t>
  </si>
  <si>
    <t>H19</t>
  </si>
  <si>
    <t>H17</t>
  </si>
  <si>
    <t>H18</t>
  </si>
  <si>
    <t>61.4% at Coded Level 0; 9.1% at Coded Level 1; 29.5% at Coded Level 2</t>
  </si>
  <si>
    <t>Score Definitions</t>
  </si>
  <si>
    <t>H15</t>
  </si>
  <si>
    <t>H16</t>
  </si>
  <si>
    <t>H13</t>
  </si>
  <si>
    <t>H14</t>
  </si>
  <si>
    <t>LN (50%)</t>
  </si>
  <si>
    <t>Average Crop Diversity</t>
  </si>
  <si>
    <t>Survey Generated Data</t>
  </si>
  <si>
    <t>Mortality rate for children under 5</t>
  </si>
  <si>
    <t>Median Individual Start-up Capital Available to Start a Business</t>
  </si>
  <si>
    <t>H11</t>
  </si>
  <si>
    <t>H12</t>
  </si>
  <si>
    <t>H10</t>
  </si>
  <si>
    <t>Number of person/hours of healthcare trainings received by CHWs last year</t>
  </si>
  <si>
    <t>Accessible by Car or Lorry Seasonally</t>
  </si>
  <si>
    <t>Average roundtrip3 to and from other use water source during rainy seasons (minutes)</t>
  </si>
  <si>
    <t>No Deed or Title for Property</t>
  </si>
  <si>
    <t>Median Value of Homes (KES)</t>
  </si>
  <si>
    <t>Avg distance to emergency care clinic (minutes)</t>
  </si>
  <si>
    <t>Both Bookkeeping and Inventory</t>
  </si>
  <si>
    <t>Informal Skill Training</t>
  </si>
  <si>
    <t>WPI</t>
  </si>
  <si>
    <t>Average Staple Crop Yield for Last Season (90kg bags of maize per acre)</t>
  </si>
  <si>
    <t>NHC - 704; ISDH - 2219</t>
  </si>
  <si>
    <t>Number of Incidences of TB Positive Tests Last Year</t>
  </si>
  <si>
    <t>Define Nursing Staff</t>
  </si>
  <si>
    <t>Community Population</t>
  </si>
  <si>
    <t>Ombo</t>
  </si>
  <si>
    <t>10% TFE and 44% DAIFM at Coded Level 1; 25% TFE and 50% DAIFM at Coded Level 2; 22% TFE and 73% DAIFM at Coded Level 3</t>
  </si>
  <si>
    <t>% children under 5 fully immunized</t>
  </si>
  <si>
    <t>% of population trained in basic water treatment methods</t>
  </si>
  <si>
    <t>Number of trained Nursing Staff available</t>
  </si>
  <si>
    <t>48.8% at Coded Level 1; 4.7% at Coded Level 2; 28% at Coded Level 3; 9% at Coded Level 4; 4.5% at Coded Level 5; 55% at Coded Level 6</t>
  </si>
  <si>
    <t>Scores</t>
  </si>
  <si>
    <t>Number of schools</t>
  </si>
  <si>
    <t>PPP</t>
  </si>
  <si>
    <t>Linear Calculation Tool (Insert 0 and 10 Values)</t>
  </si>
  <si>
    <t>58% at Coded Level 1</t>
  </si>
  <si>
    <t>Highest Value Answer Amongst All Surveys for Question 89 During Rainy Season</t>
  </si>
  <si>
    <t>Butcher</t>
  </si>
  <si>
    <t>Though this metric is useful and should be analyzed in future evaluations, the data at this time does not exist.</t>
  </si>
  <si>
    <t>NHC - 768; ISDH - 2420</t>
  </si>
  <si>
    <t>Median Value of Buildings Zoned for Business</t>
  </si>
  <si>
    <t>45.4% at Coded Level 1</t>
  </si>
  <si>
    <t>Direct</t>
  </si>
  <si>
    <t>Sufficient means that water does not have to be fetched offsite, water if available for all necessary uses throughout the school day, including hand-washing, drinking, washing/cleaning, etc.</t>
  </si>
  <si>
    <t>Number of Households Interviewed/Observed</t>
  </si>
  <si>
    <t>No Savings Present</t>
  </si>
  <si>
    <t>Self-employment rate</t>
  </si>
  <si>
    <t>Shamba</t>
  </si>
  <si>
    <t>Avg household real income (expenditure)</t>
  </si>
  <si>
    <t>4. Enter A and B values in the highlighted cells at the bottom of the page generated in the equation to fit the line on your graph as follows: y = A * e ^ (B * x)</t>
  </si>
  <si>
    <t>Accessible by Foot Seasonally</t>
  </si>
  <si>
    <t>100% at Coded Value 4, 75% at Coded Value 6, 25% at Coded Value 7</t>
  </si>
  <si>
    <t>Remove Metric</t>
  </si>
  <si>
    <t>Avg fee paid per service (Kshs)</t>
  </si>
  <si>
    <t>4. Because in order for excel to fit a line to an LN function, there can be no x value of 0, and in order for it to fit a line to an exponential function, there can be no y value of zero, the line created by this first graph is an approximate view of the progression of our score definitions with an x value of 1 for our baseline with the LN function and a y value of .00001 for the baseline of the exponential function.</t>
  </si>
  <si>
    <t>Number of Business Trainings in Sub-locaiton</t>
  </si>
  <si>
    <t>Secured Loans</t>
  </si>
  <si>
    <t>Local Shallow Well</t>
  </si>
  <si>
    <t>5% TFE and 22% DAIFM at Coded Level 1; 25% TFE and 25% DAIFM at Coded Level 2; 11% TFE and 62% DAIFM at Coded Level 3</t>
  </si>
  <si>
    <t>SSS</t>
  </si>
  <si>
    <t>Avg school/uniform fees paid per student (KES)</t>
  </si>
  <si>
    <t>Farthest distance to school</t>
  </si>
  <si>
    <t>Living Beyond Means</t>
  </si>
  <si>
    <t>72.8% at Coded Level 0; 8.2% at Coded Level 1; 19% at Coded Level 2</t>
  </si>
  <si>
    <t>Test performance (by cohort)</t>
  </si>
  <si>
    <t>Recommend Discussing Metric</t>
  </si>
  <si>
    <t>Birth deformities</t>
  </si>
  <si>
    <t>Local = &lt;1 KM</t>
  </si>
  <si>
    <t>Number of new bed nets distributed last year per 1000 people in community</t>
  </si>
  <si>
    <t>Is this a different source from the one you use for drinking water (yes/no)?</t>
  </si>
  <si>
    <t>Healthcare Poverty Index Development Card</t>
  </si>
  <si>
    <t>=S/H</t>
  </si>
  <si>
    <t>Access to Internet</t>
  </si>
  <si>
    <t xml:space="preserve">% of households paying toward household water &amp; sanitation projects </t>
  </si>
  <si>
    <t>Under 5 Mortality Rate</t>
  </si>
  <si>
    <t>% of schools with sufficient2 water available onsite during rainy and drought seasons</t>
  </si>
  <si>
    <t>=Q/O</t>
  </si>
  <si>
    <t>42.8% at Coded Level 1; 3.2% at Coded Level 2; 18% at Coded Level 3; 4% at Coded Level 4; 2% at Coded Level 5; 30% at Coded Level 6</t>
  </si>
  <si>
    <t>Typhoid for Adults</t>
  </si>
  <si>
    <t>Exponential (70)</t>
  </si>
  <si>
    <t>Y Values</t>
  </si>
  <si>
    <t>Source of Business Capital</t>
  </si>
  <si>
    <t>Avg teacher experience</t>
  </si>
  <si>
    <t>No survey question that specifically asks the amount of money spent on preventative services can be found in the survey</t>
  </si>
  <si>
    <t>RRR</t>
  </si>
  <si>
    <t>Number of Health Facilities with any Water Available Onsite</t>
  </si>
  <si>
    <t>Percentage of source data from survey data will be adjusted based on survey results</t>
  </si>
  <si>
    <t>Last year’s new cases of malaria treated for patients under 5 years of age (crude number)</t>
  </si>
  <si>
    <t>Self-employment Rate (Including Farming)</t>
  </si>
  <si>
    <t>% children under 5 suffering from moderate or severe malnutrition in the Last Year</t>
  </si>
  <si>
    <t>Point of Deceleration</t>
  </si>
  <si>
    <t>=M/K</t>
  </si>
  <si>
    <t>How often to people in your household visit this facility?</t>
  </si>
  <si>
    <t>Dysentery (Bloody or muousy diarrhea) for Children</t>
  </si>
  <si>
    <t>Number of Individuals/Families Insured</t>
  </si>
  <si>
    <t>Direct Field Observations and Interviews with Community Members</t>
  </si>
  <si>
    <t>Has anyone in your household ever been married to a spouse who passed away? (yes/no)</t>
  </si>
  <si>
    <t>LN (70%)</t>
  </si>
  <si>
    <t>Number of jobs created by SMEs</t>
  </si>
  <si>
    <t>Availability of electricity for business</t>
  </si>
  <si>
    <t>Business Structure is Owned</t>
  </si>
  <si>
    <t>Number of Schools in the Community</t>
  </si>
  <si>
    <t>Inventory but not Bookkeeping</t>
  </si>
  <si>
    <t>7% at Coded Level 1; 23% at Coded Level 2; 5% at Coded Level 3; 16% at Coded Level 4; 7% at Coded Level 5; 7% at Coded Level 6; 5% at Coded Level 7; 5% at Coded Level 8; 2% at Coded Level 9; 2% at Coded Level 10; 2% at Coded Level 11; 14% at Coded Level 12</t>
  </si>
  <si>
    <t>84% at Coded Level 1</t>
  </si>
  <si>
    <t>=Q</t>
  </si>
  <si>
    <t>45% at Coded Level 1</t>
  </si>
  <si>
    <t>Average Per Week Answer to Survey Question 57 for Drought Season</t>
  </si>
  <si>
    <t>=R</t>
  </si>
  <si>
    <t>Exponential</t>
  </si>
  <si>
    <t>Median Total Assets of Businesses (KES)</t>
  </si>
  <si>
    <t>=S</t>
  </si>
  <si>
    <t>=T</t>
  </si>
  <si>
    <t>Landline Coverage Only</t>
  </si>
  <si>
    <t>Revise Definition of Extreme Poverty (&lt;$1.50/day)</t>
  </si>
  <si>
    <t>square meters/student in classroom</t>
  </si>
  <si>
    <t>Percentage of Businesses who have Teken out a Loan</t>
  </si>
  <si>
    <t>=O</t>
  </si>
  <si>
    <t>=P</t>
  </si>
  <si>
    <t>=Y</t>
  </si>
  <si>
    <t>=GG/JJ</t>
  </si>
  <si>
    <t>=Z</t>
  </si>
  <si>
    <t>30.8% at Coded Level 1</t>
  </si>
  <si>
    <t>=U</t>
  </si>
  <si>
    <t>=V</t>
  </si>
  <si>
    <t>=W</t>
  </si>
  <si>
    <t>=E/H</t>
  </si>
  <si>
    <t>% children under 5 immunized</t>
  </si>
  <si>
    <t>=X</t>
  </si>
  <si>
    <t>=B</t>
  </si>
  <si>
    <t>Exponential -- Year 2.5</t>
  </si>
  <si>
    <t>=A</t>
  </si>
  <si>
    <t>=D</t>
  </si>
  <si>
    <t>% of farmers that use crop rotation effectively</t>
  </si>
  <si>
    <t>=C</t>
  </si>
  <si>
    <t>H32</t>
  </si>
  <si>
    <t>H31</t>
  </si>
  <si>
    <t>=G/E</t>
  </si>
  <si>
    <t>NHC - 832; ISDH - 2622</t>
  </si>
  <si>
    <t>H30</t>
  </si>
  <si>
    <t>=G/F</t>
  </si>
  <si>
    <t>NHC - 896; ISDH - 2824</t>
  </si>
  <si>
    <t>H36</t>
  </si>
  <si>
    <t>=J</t>
  </si>
  <si>
    <t>Gross female secondary school enrollment ratio</t>
  </si>
  <si>
    <t>LN (45%)</t>
  </si>
  <si>
    <t>=I</t>
  </si>
  <si>
    <t>H35</t>
  </si>
  <si>
    <t>H34</t>
  </si>
  <si>
    <t>H33</t>
  </si>
  <si>
    <t>= CCC/12</t>
  </si>
  <si>
    <t>=F</t>
  </si>
  <si>
    <t>Did you/they receive medical attention? (yes/no)</t>
  </si>
  <si>
    <t>H38</t>
  </si>
  <si>
    <t xml:space="preserve">Average Expenditure Per Student </t>
  </si>
  <si>
    <t>H37</t>
  </si>
  <si>
    <t>Number of Surveys where [Survey Question 24] = Quantity of Answers to [Survey Question 8]</t>
  </si>
  <si>
    <t>=K/H</t>
  </si>
  <si>
    <t>Percent of Population Trained in Basic Hygiene Practices</t>
  </si>
  <si>
    <t>Number of Secondary School-Aged Children in the Community</t>
  </si>
  <si>
    <t>Direct Field Observation</t>
  </si>
  <si>
    <t>Accessible by Auxiliary Paved Road</t>
  </si>
  <si>
    <t>Number of Drinking Water Sources Tested1 with 6.5 &gt; pH &gt; 4.5</t>
  </si>
  <si>
    <t>Number of gallons (liters) per person per day used for drinking water</t>
  </si>
  <si>
    <t>Level of metric at point of gathering of initial data by foundation team members</t>
  </si>
  <si>
    <t>% of health facilities with sufficient water available within a five minute walk during rainy and drought seasons</t>
  </si>
  <si>
    <t>Have you ever been unable to get the medicine you've needed to get well? (yes/no)</t>
  </si>
  <si>
    <t>Average Number of Male Children in the Family</t>
  </si>
  <si>
    <t>Accessible by Bicycle or Motorcycle Seasonally</t>
  </si>
  <si>
    <t>70% at Coded Level 0; 20% at Coded Level 1; 10% at Coded Level 2</t>
  </si>
  <si>
    <t>=E/F</t>
  </si>
  <si>
    <t>Number of new cases of Malaria for patients over 5 years of age last year</t>
  </si>
  <si>
    <t>H21</t>
  </si>
  <si>
    <t>H20</t>
  </si>
  <si>
    <t>Expenditure/student over six months (operational/instructional) (KES)</t>
  </si>
  <si>
    <t>H23</t>
  </si>
  <si>
    <t>=I/H</t>
  </si>
  <si>
    <t>Number of Primary School-Aged Children in the Community</t>
  </si>
  <si>
    <t>H22</t>
  </si>
  <si>
    <t>% of children properly breastfed last year</t>
  </si>
  <si>
    <t>H25</t>
  </si>
  <si>
    <t>44.4% at Coded Level 1</t>
  </si>
  <si>
    <t>H24</t>
  </si>
  <si>
    <t>H27</t>
  </si>
  <si>
    <t>H26</t>
  </si>
  <si>
    <t>Metric to Evolve in Coming Assessments</t>
  </si>
  <si>
    <t>= FUNCTION OF SURVEY QUESTIONS 12 AND 6</t>
  </si>
  <si>
    <t>H29</t>
  </si>
  <si>
    <t>Point of Acceleration</t>
  </si>
  <si>
    <t>H28</t>
  </si>
  <si>
    <t>Water Poverty Index Development Card</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</si>
</sst>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000"/>
    <numFmt numFmtId="171" formatCode="#,##0.00;\(#,##0.00\)"/>
    <numFmt numFmtId="172" formatCode="#,##0.000;\(#,##0.000\)"/>
    <numFmt numFmtId="173" formatCode="#,##0.000000;\(#,##0.000000\)"/>
    <numFmt numFmtId="174" formatCode="#,##0.00000;\(#,##0.00000\)"/>
    <numFmt numFmtId="175" formatCode="0.0%"/>
    <numFmt numFmtId="176" formatCode="0.000%"/>
  </numFmts>
  <fonts count="15">
    <font>
      <sz val="10"/>
      <name val="Arial"/>
      <family val="0"/>
    </font>
    <font>
      <b/>
      <sz val="10"/>
      <name val="Verdana"/>
      <family val="0"/>
    </font>
    <font>
      <i/>
      <sz val="10"/>
      <name val="Verdana"/>
      <family val="0"/>
    </font>
    <font>
      <b/>
      <i/>
      <sz val="10"/>
      <name val="Verdana"/>
      <family val="0"/>
    </font>
    <font>
      <b/>
      <i/>
      <u val="single"/>
      <sz val="10"/>
      <color indexed="15"/>
      <name val="Arial"/>
      <family val="2"/>
    </font>
    <font>
      <sz val="10"/>
      <color indexed="15"/>
      <name val="Arial"/>
      <family val="2"/>
    </font>
    <font>
      <i/>
      <sz val="10"/>
      <color indexed="15"/>
      <name val="Arial"/>
      <family val="2"/>
    </font>
    <font>
      <sz val="11"/>
      <color indexed="21"/>
      <name val="Arial"/>
      <family val="2"/>
    </font>
    <font>
      <b/>
      <sz val="18"/>
      <color indexed="15"/>
      <name val="Arial"/>
      <family val="2"/>
    </font>
    <font>
      <b/>
      <sz val="10"/>
      <color indexed="15"/>
      <name val="Arial"/>
      <family val="2"/>
    </font>
    <font>
      <b/>
      <i/>
      <sz val="10"/>
      <color indexed="15"/>
      <name val="Arial"/>
      <family val="2"/>
    </font>
    <font>
      <b/>
      <i/>
      <sz val="16"/>
      <color indexed="15"/>
      <name val="Arial"/>
      <family val="2"/>
    </font>
    <font>
      <u val="single"/>
      <sz val="10"/>
      <color indexed="15"/>
      <name val="Arial"/>
      <family val="2"/>
    </font>
    <font>
      <i/>
      <u val="single"/>
      <sz val="10"/>
      <color indexed="15"/>
      <name val="Arial"/>
      <family val="2"/>
    </font>
    <font>
      <sz val="8"/>
      <name val="Verdana"/>
      <family val="0"/>
    </font>
  </fonts>
  <fills count="15">
    <fill>
      <patternFill/>
    </fill>
    <fill>
      <patternFill patternType="gray125"/>
    </fill>
    <fill>
      <patternFill patternType="solid">
        <fgColor indexed="12"/>
        <bgColor indexed="64"/>
      </patternFill>
    </fill>
    <fill>
      <patternFill patternType="solid">
        <fgColor indexed="15"/>
        <bgColor indexed="64"/>
      </patternFill>
    </fill>
    <fill>
      <patternFill patternType="solid">
        <fgColor indexed="8"/>
        <bgColor indexed="64"/>
      </patternFill>
    </fill>
    <fill>
      <patternFill patternType="solid">
        <fgColor indexed="13"/>
        <bgColor indexed="64"/>
      </patternFill>
    </fill>
    <fill>
      <patternFill patternType="solid">
        <fgColor indexed="11"/>
        <bgColor indexed="64"/>
      </patternFill>
    </fill>
    <fill>
      <patternFill patternType="solid">
        <fgColor indexed="17"/>
        <bgColor indexed="64"/>
      </patternFill>
    </fill>
    <fill>
      <patternFill patternType="solid">
        <fgColor indexed="9"/>
        <bgColor indexed="64"/>
      </patternFill>
    </fill>
    <fill>
      <patternFill patternType="solid">
        <fgColor indexed="20"/>
        <bgColor indexed="64"/>
      </patternFill>
    </fill>
    <fill>
      <patternFill patternType="solid">
        <fgColor indexed="10"/>
        <bgColor indexed="64"/>
      </patternFill>
    </fill>
    <fill>
      <patternFill patternType="solid">
        <fgColor indexed="18"/>
        <bgColor indexed="64"/>
      </patternFill>
    </fill>
    <fill>
      <patternFill patternType="solid">
        <fgColor indexed="19"/>
        <bgColor indexed="64"/>
      </patternFill>
    </fill>
    <fill>
      <patternFill patternType="solid">
        <fgColor indexed="14"/>
        <bgColor indexed="64"/>
      </patternFill>
    </fill>
    <fill>
      <patternFill patternType="solid">
        <fgColor indexed="16"/>
        <bgColor indexed="64"/>
      </patternFill>
    </fill>
  </fills>
  <borders count="16">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style="thin"/>
      <top style="thin"/>
      <bottom style="thin"/>
    </border>
  </borders>
  <cellStyleXfs count="20">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1">
    <xf numFmtId="0" fontId="0" fillId="0" borderId="0" xfId="0" applyAlignment="1">
      <alignment vertical="center"/>
    </xf>
    <xf numFmtId="0" fontId="4" fillId="0" borderId="0" xfId="0" applyNumberFormat="1" applyFont="1" applyFill="1" applyBorder="1" applyAlignment="1" applyProtection="1">
      <alignment horizontal="left" wrapText="1"/>
      <protection/>
    </xf>
    <xf numFmtId="0" fontId="0" fillId="0" borderId="0"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wrapText="1"/>
      <protection/>
    </xf>
    <xf numFmtId="0" fontId="0" fillId="0" borderId="1" xfId="0" applyNumberFormat="1" applyFont="1" applyFill="1" applyBorder="1" applyAlignment="1" applyProtection="1">
      <alignment wrapText="1"/>
      <protection/>
    </xf>
    <xf numFmtId="0" fontId="6" fillId="2" borderId="2" xfId="0" applyNumberFormat="1" applyFont="1" applyFill="1" applyBorder="1" applyAlignment="1" applyProtection="1">
      <alignment horizontal="left" wrapText="1"/>
      <protection/>
    </xf>
    <xf numFmtId="0" fontId="5" fillId="0" borderId="2" xfId="0" applyNumberFormat="1" applyFont="1" applyFill="1" applyBorder="1" applyAlignment="1" applyProtection="1">
      <alignment horizontal="left" wrapText="1"/>
      <protection/>
    </xf>
    <xf numFmtId="0" fontId="0" fillId="0" borderId="3" xfId="0" applyNumberFormat="1" applyFont="1" applyFill="1" applyBorder="1" applyAlignment="1" applyProtection="1">
      <alignment wrapText="1"/>
      <protection/>
    </xf>
    <xf numFmtId="0" fontId="0" fillId="0" borderId="4" xfId="0" applyNumberFormat="1" applyFont="1" applyFill="1" applyBorder="1" applyAlignment="1" applyProtection="1">
      <alignment wrapText="1"/>
      <protection/>
    </xf>
    <xf numFmtId="0" fontId="5" fillId="0" borderId="0" xfId="0" applyNumberFormat="1" applyFont="1" applyFill="1" applyBorder="1" applyAlignment="1" applyProtection="1">
      <alignment horizontal="left"/>
      <protection/>
    </xf>
    <xf numFmtId="0" fontId="0" fillId="0" borderId="5" xfId="0" applyNumberFormat="1" applyFont="1" applyFill="1" applyBorder="1" applyAlignment="1" applyProtection="1">
      <alignment wrapText="1"/>
      <protection/>
    </xf>
    <xf numFmtId="0" fontId="5" fillId="3" borderId="2" xfId="0" applyNumberFormat="1" applyFont="1" applyFill="1" applyBorder="1" applyAlignment="1" applyProtection="1">
      <alignment horizontal="center"/>
      <protection/>
    </xf>
    <xf numFmtId="170" fontId="5" fillId="3" borderId="2" xfId="0" applyNumberFormat="1" applyFont="1" applyFill="1" applyBorder="1" applyAlignment="1" applyProtection="1">
      <alignment horizontal="center"/>
      <protection/>
    </xf>
    <xf numFmtId="0" fontId="0" fillId="0" borderId="6" xfId="0" applyNumberFormat="1" applyFont="1" applyFill="1" applyBorder="1" applyAlignment="1" applyProtection="1">
      <alignment wrapText="1"/>
      <protection/>
    </xf>
    <xf numFmtId="0" fontId="5" fillId="0" borderId="2" xfId="0" applyNumberFormat="1" applyFont="1" applyFill="1" applyBorder="1" applyAlignment="1" applyProtection="1">
      <alignment horizontal="left"/>
      <protection/>
    </xf>
    <xf numFmtId="0" fontId="5" fillId="0" borderId="2" xfId="0" applyNumberFormat="1" applyFont="1" applyFill="1" applyBorder="1" applyAlignment="1" applyProtection="1">
      <alignment horizontal="center"/>
      <protection/>
    </xf>
    <xf numFmtId="171" fontId="5" fillId="3" borderId="2" xfId="0" applyNumberFormat="1" applyFont="1" applyFill="1" applyBorder="1" applyAlignment="1" applyProtection="1">
      <alignment horizontal="center"/>
      <protection/>
    </xf>
    <xf numFmtId="0" fontId="5" fillId="0" borderId="2" xfId="0" applyNumberFormat="1" applyFont="1" applyFill="1" applyBorder="1" applyAlignment="1" applyProtection="1">
      <alignment horizontal="right"/>
      <protection/>
    </xf>
    <xf numFmtId="172" fontId="5" fillId="4" borderId="2" xfId="0" applyNumberFormat="1" applyFont="1" applyFill="1" applyBorder="1" applyAlignment="1" applyProtection="1">
      <alignment horizontal="right"/>
      <protection/>
    </xf>
    <xf numFmtId="173" fontId="5" fillId="4" borderId="2"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protection/>
    </xf>
    <xf numFmtId="172" fontId="5" fillId="0" borderId="2" xfId="0" applyNumberFormat="1" applyFont="1" applyFill="1" applyBorder="1" applyAlignment="1" applyProtection="1">
      <alignment horizontal="center"/>
      <protection/>
    </xf>
    <xf numFmtId="0" fontId="5" fillId="3" borderId="0" xfId="0" applyNumberFormat="1" applyFont="1" applyFill="1" applyBorder="1" applyAlignment="1" applyProtection="1">
      <alignment horizontal="right"/>
      <protection/>
    </xf>
    <xf numFmtId="0" fontId="5" fillId="0" borderId="1" xfId="0" applyNumberFormat="1" applyFont="1" applyFill="1" applyBorder="1" applyAlignment="1" applyProtection="1">
      <alignment horizontal="left"/>
      <protection/>
    </xf>
    <xf numFmtId="0" fontId="5" fillId="0" borderId="5" xfId="0" applyNumberFormat="1" applyFont="1" applyFill="1" applyBorder="1" applyAlignment="1" applyProtection="1">
      <alignment horizontal="left"/>
      <protection/>
    </xf>
    <xf numFmtId="0" fontId="5" fillId="0" borderId="3" xfId="0" applyNumberFormat="1" applyFont="1" applyFill="1" applyBorder="1" applyAlignment="1" applyProtection="1">
      <alignment horizontal="left"/>
      <protection/>
    </xf>
    <xf numFmtId="9" fontId="5" fillId="4" borderId="2" xfId="0" applyNumberFormat="1" applyFont="1" applyFill="1" applyBorder="1" applyAlignment="1" applyProtection="1">
      <alignment horizontal="right"/>
      <protection/>
    </xf>
    <xf numFmtId="0" fontId="5" fillId="0" borderId="4" xfId="0" applyNumberFormat="1" applyFont="1" applyFill="1" applyBorder="1" applyAlignment="1" applyProtection="1">
      <alignment horizontal="left"/>
      <protection/>
    </xf>
    <xf numFmtId="0" fontId="7" fillId="0" borderId="0" xfId="0" applyNumberFormat="1" applyFont="1" applyFill="1" applyBorder="1" applyAlignment="1" applyProtection="1">
      <alignment horizontal="left"/>
      <protection/>
    </xf>
    <xf numFmtId="0" fontId="5" fillId="3" borderId="2" xfId="0" applyNumberFormat="1" applyFont="1" applyFill="1" applyBorder="1" applyAlignment="1" applyProtection="1">
      <alignment horizontal="left"/>
      <protection/>
    </xf>
    <xf numFmtId="174" fontId="5" fillId="4" borderId="2" xfId="0" applyNumberFormat="1" applyFont="1" applyFill="1" applyBorder="1" applyAlignment="1" applyProtection="1">
      <alignment horizontal="center"/>
      <protection/>
    </xf>
    <xf numFmtId="0" fontId="0" fillId="0" borderId="7" xfId="0" applyNumberFormat="1" applyFont="1" applyFill="1" applyBorder="1" applyAlignment="1" applyProtection="1">
      <alignment wrapText="1"/>
      <protection/>
    </xf>
    <xf numFmtId="173" fontId="5" fillId="0" borderId="2" xfId="0" applyNumberFormat="1" applyFont="1" applyFill="1" applyBorder="1" applyAlignment="1" applyProtection="1">
      <alignment horizontal="center"/>
      <protection/>
    </xf>
    <xf numFmtId="9" fontId="5" fillId="0" borderId="2" xfId="0" applyNumberFormat="1" applyFont="1" applyFill="1" applyBorder="1" applyAlignment="1" applyProtection="1">
      <alignment horizontal="center"/>
      <protection/>
    </xf>
    <xf numFmtId="171" fontId="5" fillId="0" borderId="2" xfId="0" applyNumberFormat="1" applyFont="1" applyFill="1" applyBorder="1" applyAlignment="1" applyProtection="1">
      <alignment horizontal="center"/>
      <protection/>
    </xf>
    <xf numFmtId="0" fontId="5" fillId="0" borderId="0" xfId="0" applyNumberFormat="1" applyFont="1" applyFill="1" applyBorder="1" applyAlignment="1" applyProtection="1">
      <alignment horizontal="right"/>
      <protection/>
    </xf>
    <xf numFmtId="0" fontId="5" fillId="0" borderId="8" xfId="0" applyNumberFormat="1" applyFont="1" applyFill="1" applyBorder="1" applyAlignment="1" applyProtection="1">
      <alignment horizontal="center"/>
      <protection/>
    </xf>
    <xf numFmtId="0" fontId="0" fillId="0" borderId="9" xfId="0" applyNumberFormat="1" applyFont="1" applyFill="1" applyBorder="1" applyAlignment="1" applyProtection="1">
      <alignment wrapText="1"/>
      <protection/>
    </xf>
    <xf numFmtId="0" fontId="5" fillId="0" borderId="6"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left" wrapText="1"/>
      <protection/>
    </xf>
    <xf numFmtId="0" fontId="8" fillId="0" borderId="1" xfId="0" applyNumberFormat="1" applyFont="1" applyFill="1" applyBorder="1" applyAlignment="1" applyProtection="1">
      <alignment horizontal="left" wrapText="1"/>
      <protection/>
    </xf>
    <xf numFmtId="0" fontId="9" fillId="5" borderId="10" xfId="0" applyNumberFormat="1" applyFont="1" applyFill="1" applyBorder="1" applyAlignment="1" applyProtection="1">
      <alignment horizontal="center" vertical="center" wrapText="1"/>
      <protection/>
    </xf>
    <xf numFmtId="0" fontId="9" fillId="5" borderId="8" xfId="0" applyNumberFormat="1" applyFont="1" applyFill="1" applyBorder="1" applyAlignment="1" applyProtection="1">
      <alignment horizontal="center" vertical="center" wrapText="1"/>
      <protection/>
    </xf>
    <xf numFmtId="0" fontId="9" fillId="5" borderId="11" xfId="0" applyNumberFormat="1" applyFont="1" applyFill="1" applyBorder="1" applyAlignment="1" applyProtection="1">
      <alignment horizontal="center" vertical="center" wrapText="1"/>
      <protection/>
    </xf>
    <xf numFmtId="0" fontId="9" fillId="5" borderId="12"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5" fillId="0" borderId="2" xfId="0" applyNumberFormat="1" applyFont="1" applyFill="1" applyBorder="1" applyAlignment="1" applyProtection="1">
      <alignment horizontal="center" wrapText="1"/>
      <protection/>
    </xf>
    <xf numFmtId="0" fontId="5" fillId="0" borderId="8" xfId="0" applyNumberFormat="1" applyFont="1" applyFill="1" applyBorder="1" applyAlignment="1" applyProtection="1">
      <alignment horizontal="center" wrapText="1"/>
      <protection/>
    </xf>
    <xf numFmtId="0" fontId="5" fillId="0" borderId="8" xfId="0" applyNumberFormat="1" applyFont="1" applyFill="1" applyBorder="1" applyAlignment="1" applyProtection="1">
      <alignment horizontal="left" wrapText="1"/>
      <protection/>
    </xf>
    <xf numFmtId="0" fontId="5" fillId="0" borderId="9" xfId="0" applyNumberFormat="1" applyFont="1" applyFill="1" applyBorder="1" applyAlignment="1" applyProtection="1">
      <alignment horizontal="center" wrapText="1"/>
      <protection/>
    </xf>
    <xf numFmtId="0" fontId="5" fillId="0" borderId="4"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right"/>
      <protection/>
    </xf>
    <xf numFmtId="0" fontId="5" fillId="0" borderId="10" xfId="0" applyNumberFormat="1" applyFont="1" applyFill="1" applyBorder="1" applyAlignment="1" applyProtection="1">
      <alignment horizontal="right"/>
      <protection/>
    </xf>
    <xf numFmtId="0" fontId="5" fillId="0" borderId="6" xfId="0" applyNumberFormat="1" applyFont="1" applyFill="1" applyBorder="1" applyAlignment="1" applyProtection="1">
      <alignment horizontal="center" wrapText="1"/>
      <protection/>
    </xf>
    <xf numFmtId="0" fontId="5" fillId="0" borderId="6" xfId="0" applyNumberFormat="1" applyFont="1" applyFill="1" applyBorder="1" applyAlignment="1" applyProtection="1">
      <alignment horizontal="left" wrapText="1"/>
      <protection/>
    </xf>
    <xf numFmtId="0" fontId="5" fillId="0" borderId="3" xfId="0" applyNumberFormat="1" applyFont="1" applyFill="1" applyBorder="1" applyAlignment="1" applyProtection="1">
      <alignment horizontal="center" wrapText="1"/>
      <protection/>
    </xf>
    <xf numFmtId="9" fontId="5" fillId="0" borderId="0" xfId="0" applyNumberFormat="1" applyFont="1" applyFill="1" applyBorder="1" applyAlignment="1" applyProtection="1">
      <alignment horizontal="center"/>
      <protection/>
    </xf>
    <xf numFmtId="175" fontId="5" fillId="0" borderId="0" xfId="0" applyNumberFormat="1" applyFont="1" applyFill="1" applyBorder="1" applyAlignment="1" applyProtection="1">
      <alignment horizontal="right"/>
      <protection/>
    </xf>
    <xf numFmtId="9" fontId="5" fillId="0" borderId="5" xfId="0" applyNumberFormat="1" applyFont="1" applyFill="1" applyBorder="1" applyAlignment="1" applyProtection="1">
      <alignment horizontal="right"/>
      <protection/>
    </xf>
    <xf numFmtId="9" fontId="5" fillId="0" borderId="0" xfId="0" applyNumberFormat="1" applyFont="1" applyFill="1" applyBorder="1" applyAlignment="1" applyProtection="1">
      <alignment horizontal="right"/>
      <protection/>
    </xf>
    <xf numFmtId="0" fontId="5" fillId="0" borderId="0" xfId="0" applyNumberFormat="1" applyFont="1" applyFill="1" applyBorder="1" applyAlignment="1" applyProtection="1">
      <alignment horizontal="center"/>
      <protection/>
    </xf>
    <xf numFmtId="0" fontId="5" fillId="0" borderId="5" xfId="0" applyNumberFormat="1" applyFont="1" applyFill="1" applyBorder="1" applyAlignment="1" applyProtection="1">
      <alignment horizontal="right"/>
      <protection/>
    </xf>
    <xf numFmtId="0" fontId="5" fillId="4" borderId="6" xfId="0" applyNumberFormat="1" applyFont="1" applyFill="1" applyBorder="1" applyAlignment="1" applyProtection="1">
      <alignment horizontal="center" wrapText="1"/>
      <protection/>
    </xf>
    <xf numFmtId="0" fontId="5" fillId="4" borderId="6" xfId="0" applyNumberFormat="1" applyFont="1" applyFill="1" applyBorder="1" applyAlignment="1" applyProtection="1">
      <alignment horizontal="left" wrapText="1"/>
      <protection/>
    </xf>
    <xf numFmtId="0" fontId="5" fillId="4" borderId="3" xfId="0" applyNumberFormat="1" applyFont="1" applyFill="1" applyBorder="1" applyAlignment="1" applyProtection="1">
      <alignment horizontal="center" wrapText="1"/>
      <protection/>
    </xf>
    <xf numFmtId="0" fontId="5" fillId="4" borderId="0" xfId="0" applyNumberFormat="1" applyFont="1" applyFill="1" applyBorder="1" applyAlignment="1" applyProtection="1">
      <alignment horizontal="center"/>
      <protection/>
    </xf>
    <xf numFmtId="0" fontId="5" fillId="4" borderId="0" xfId="0" applyNumberFormat="1" applyFont="1" applyFill="1" applyBorder="1" applyAlignment="1" applyProtection="1">
      <alignment horizontal="left"/>
      <protection/>
    </xf>
    <xf numFmtId="0" fontId="5" fillId="4" borderId="5" xfId="0" applyNumberFormat="1" applyFont="1" applyFill="1" applyBorder="1" applyAlignment="1" applyProtection="1">
      <alignment horizontal="left"/>
      <protection/>
    </xf>
    <xf numFmtId="0" fontId="5" fillId="6" borderId="6" xfId="0" applyNumberFormat="1" applyFont="1" applyFill="1" applyBorder="1" applyAlignment="1" applyProtection="1">
      <alignment horizontal="center" wrapText="1"/>
      <protection/>
    </xf>
    <xf numFmtId="0" fontId="5" fillId="6" borderId="6" xfId="0" applyNumberFormat="1" applyFont="1" applyFill="1" applyBorder="1" applyAlignment="1" applyProtection="1">
      <alignment horizontal="left" wrapText="1"/>
      <protection/>
    </xf>
    <xf numFmtId="0" fontId="5" fillId="6" borderId="3" xfId="0" applyNumberFormat="1" applyFont="1" applyFill="1" applyBorder="1" applyAlignment="1" applyProtection="1">
      <alignment horizontal="center" wrapText="1"/>
      <protection/>
    </xf>
    <xf numFmtId="0" fontId="5" fillId="6" borderId="0" xfId="0" applyNumberFormat="1" applyFont="1" applyFill="1" applyBorder="1" applyAlignment="1" applyProtection="1">
      <alignment horizontal="center"/>
      <protection/>
    </xf>
    <xf numFmtId="0" fontId="5" fillId="6" borderId="0" xfId="0" applyNumberFormat="1" applyFont="1" applyFill="1" applyBorder="1" applyAlignment="1" applyProtection="1">
      <alignment horizontal="left"/>
      <protection/>
    </xf>
    <xf numFmtId="0" fontId="5" fillId="6" borderId="5" xfId="0" applyNumberFormat="1" applyFont="1" applyFill="1" applyBorder="1" applyAlignment="1" applyProtection="1">
      <alignment horizontal="left"/>
      <protection/>
    </xf>
    <xf numFmtId="176" fontId="5" fillId="0" borderId="0" xfId="0" applyNumberFormat="1" applyFont="1" applyFill="1" applyBorder="1" applyAlignment="1" applyProtection="1">
      <alignment horizontal="right"/>
      <protection/>
    </xf>
    <xf numFmtId="0" fontId="5" fillId="0" borderId="12" xfId="0" applyNumberFormat="1" applyFont="1" applyFill="1" applyBorder="1" applyAlignment="1" applyProtection="1">
      <alignment horizontal="center" wrapText="1"/>
      <protection/>
    </xf>
    <xf numFmtId="0" fontId="5" fillId="0" borderId="12" xfId="0" applyNumberFormat="1" applyFont="1" applyFill="1" applyBorder="1" applyAlignment="1" applyProtection="1">
      <alignment horizontal="left" wrapText="1"/>
      <protection/>
    </xf>
    <xf numFmtId="0" fontId="5" fillId="0" borderId="13" xfId="0" applyNumberFormat="1" applyFont="1" applyFill="1" applyBorder="1" applyAlignment="1" applyProtection="1">
      <alignment horizontal="center" wrapText="1"/>
      <protection/>
    </xf>
    <xf numFmtId="0" fontId="5" fillId="0" borderId="1" xfId="0" applyNumberFormat="1" applyFont="1" applyFill="1" applyBorder="1" applyAlignment="1" applyProtection="1">
      <alignment horizontal="center"/>
      <protection/>
    </xf>
    <xf numFmtId="0" fontId="5" fillId="0" borderId="1" xfId="0" applyNumberFormat="1" applyFont="1" applyFill="1" applyBorder="1" applyAlignment="1" applyProtection="1">
      <alignment horizontal="right"/>
      <protection/>
    </xf>
    <xf numFmtId="0" fontId="5" fillId="0" borderId="11" xfId="0" applyNumberFormat="1" applyFont="1" applyFill="1" applyBorder="1" applyAlignment="1" applyProtection="1">
      <alignment horizontal="right"/>
      <protection/>
    </xf>
    <xf numFmtId="0" fontId="9" fillId="0" borderId="0" xfId="0" applyNumberFormat="1" applyFont="1" applyFill="1" applyBorder="1" applyAlignment="1" applyProtection="1">
      <alignment horizontal="left" wrapText="1"/>
      <protection/>
    </xf>
    <xf numFmtId="0" fontId="4" fillId="6" borderId="0" xfId="0" applyNumberFormat="1" applyFont="1" applyFill="1" applyBorder="1" applyAlignment="1" applyProtection="1">
      <alignment horizontal="left" wrapText="1"/>
      <protection/>
    </xf>
    <xf numFmtId="0" fontId="9" fillId="4" borderId="0" xfId="0" applyNumberFormat="1" applyFont="1" applyFill="1" applyBorder="1" applyAlignment="1" applyProtection="1">
      <alignment horizontal="left" vertical="top" wrapText="1"/>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center" wrapText="1"/>
      <protection/>
    </xf>
    <xf numFmtId="0" fontId="10" fillId="7" borderId="2" xfId="0" applyNumberFormat="1" applyFont="1" applyFill="1" applyBorder="1" applyAlignment="1" applyProtection="1">
      <alignment horizontal="left"/>
      <protection/>
    </xf>
    <xf numFmtId="0" fontId="10" fillId="7" borderId="2" xfId="0" applyNumberFormat="1" applyFont="1" applyFill="1" applyBorder="1" applyAlignment="1" applyProtection="1">
      <alignment horizontal="center"/>
      <protection/>
    </xf>
    <xf numFmtId="0" fontId="5" fillId="8" borderId="2" xfId="0" applyNumberFormat="1" applyFont="1" applyFill="1" applyBorder="1" applyAlignment="1" applyProtection="1">
      <alignment horizontal="left"/>
      <protection/>
    </xf>
    <xf numFmtId="0" fontId="5" fillId="8" borderId="2" xfId="0" applyNumberFormat="1" applyFont="1" applyFill="1" applyBorder="1" applyAlignment="1" applyProtection="1">
      <alignment horizontal="center"/>
      <protection/>
    </xf>
    <xf numFmtId="0" fontId="10" fillId="0" borderId="1" xfId="0" applyNumberFormat="1" applyFont="1" applyFill="1" applyBorder="1" applyAlignment="1" applyProtection="1">
      <alignment horizontal="left"/>
      <protection/>
    </xf>
    <xf numFmtId="0" fontId="5" fillId="7" borderId="2" xfId="0" applyNumberFormat="1" applyFont="1" applyFill="1" applyBorder="1" applyAlignment="1" applyProtection="1">
      <alignment horizontal="left"/>
      <protection/>
    </xf>
    <xf numFmtId="0" fontId="5" fillId="0" borderId="14"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5" fillId="9" borderId="2" xfId="0" applyNumberFormat="1" applyFont="1" applyFill="1" applyBorder="1" applyAlignment="1" applyProtection="1">
      <alignment horizontal="left"/>
      <protection/>
    </xf>
    <xf numFmtId="0" fontId="5" fillId="9" borderId="14" xfId="0" applyNumberFormat="1" applyFont="1" applyFill="1" applyBorder="1" applyAlignment="1" applyProtection="1">
      <alignment horizontal="left"/>
      <protection/>
    </xf>
    <xf numFmtId="0" fontId="5" fillId="9" borderId="15" xfId="0" applyNumberFormat="1" applyFont="1" applyFill="1" applyBorder="1" applyAlignment="1" applyProtection="1">
      <alignment horizontal="left"/>
      <protection/>
    </xf>
    <xf numFmtId="0" fontId="10" fillId="0" borderId="0" xfId="0" applyNumberFormat="1" applyFont="1" applyFill="1" applyBorder="1" applyAlignment="1" applyProtection="1">
      <alignment horizontal="left"/>
      <protection/>
    </xf>
    <xf numFmtId="0" fontId="5" fillId="10" borderId="0" xfId="0" applyNumberFormat="1" applyFont="1" applyFill="1" applyBorder="1" applyAlignment="1" applyProtection="1">
      <alignment horizontal="left"/>
      <protection/>
    </xf>
    <xf numFmtId="0" fontId="5" fillId="9"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left"/>
      <protection/>
    </xf>
    <xf numFmtId="0" fontId="0" fillId="0" borderId="11" xfId="0" applyNumberFormat="1" applyFont="1" applyFill="1" applyBorder="1" applyAlignment="1" applyProtection="1">
      <alignment wrapText="1"/>
      <protection/>
    </xf>
    <xf numFmtId="0" fontId="9" fillId="5" borderId="2" xfId="0" applyNumberFormat="1" applyFont="1" applyFill="1" applyBorder="1" applyAlignment="1" applyProtection="1">
      <alignment horizontal="center"/>
      <protection/>
    </xf>
    <xf numFmtId="0" fontId="9" fillId="5" borderId="2" xfId="0" applyNumberFormat="1" applyFont="1" applyFill="1" applyBorder="1" applyAlignment="1" applyProtection="1">
      <alignment horizontal="left"/>
      <protection/>
    </xf>
    <xf numFmtId="0" fontId="5" fillId="0" borderId="9" xfId="0" applyNumberFormat="1" applyFont="1" applyFill="1" applyBorder="1" applyAlignment="1" applyProtection="1">
      <alignment horizontal="right" wrapText="1"/>
      <protection/>
    </xf>
    <xf numFmtId="0" fontId="5" fillId="6" borderId="6" xfId="0" applyNumberFormat="1" applyFont="1" applyFill="1" applyBorder="1" applyAlignment="1" applyProtection="1">
      <alignment horizontal="center"/>
      <protection/>
    </xf>
    <xf numFmtId="0" fontId="5" fillId="6" borderId="3" xfId="0" applyNumberFormat="1" applyFont="1" applyFill="1" applyBorder="1" applyAlignment="1" applyProtection="1">
      <alignment horizontal="right" wrapText="1"/>
      <protection/>
    </xf>
    <xf numFmtId="0" fontId="5" fillId="6" borderId="5" xfId="0" applyNumberFormat="1" applyFont="1" applyFill="1" applyBorder="1" applyAlignment="1" applyProtection="1">
      <alignment horizontal="right"/>
      <protection/>
    </xf>
    <xf numFmtId="0" fontId="5" fillId="0" borderId="3" xfId="0" applyNumberFormat="1" applyFont="1" applyFill="1" applyBorder="1" applyAlignment="1" applyProtection="1">
      <alignment horizontal="right" wrapText="1"/>
      <protection/>
    </xf>
    <xf numFmtId="1" fontId="5" fillId="0" borderId="0" xfId="0" applyNumberFormat="1" applyFont="1" applyFill="1" applyBorder="1" applyAlignment="1" applyProtection="1">
      <alignment horizontal="right"/>
      <protection/>
    </xf>
    <xf numFmtId="1" fontId="5" fillId="0" borderId="5" xfId="0" applyNumberFormat="1" applyFont="1" applyFill="1" applyBorder="1" applyAlignment="1" applyProtection="1">
      <alignment horizontal="right"/>
      <protection/>
    </xf>
    <xf numFmtId="10" fontId="5" fillId="0" borderId="0" xfId="0" applyNumberFormat="1" applyFont="1" applyFill="1" applyBorder="1" applyAlignment="1" applyProtection="1">
      <alignment horizontal="right"/>
      <protection/>
    </xf>
    <xf numFmtId="0" fontId="5" fillId="4" borderId="6" xfId="0" applyNumberFormat="1" applyFont="1" applyFill="1" applyBorder="1" applyAlignment="1" applyProtection="1">
      <alignment horizontal="center"/>
      <protection/>
    </xf>
    <xf numFmtId="0" fontId="5" fillId="4" borderId="3" xfId="0" applyNumberFormat="1" applyFont="1" applyFill="1" applyBorder="1" applyAlignment="1" applyProtection="1">
      <alignment horizontal="right" wrapText="1"/>
      <protection/>
    </xf>
    <xf numFmtId="0" fontId="5" fillId="0" borderId="12"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right" wrapText="1"/>
      <protection/>
    </xf>
    <xf numFmtId="0" fontId="5" fillId="0" borderId="11" xfId="0" applyNumberFormat="1" applyFont="1" applyFill="1" applyBorder="1" applyAlignment="1" applyProtection="1">
      <alignment horizontal="left"/>
      <protection/>
    </xf>
    <xf numFmtId="0" fontId="5" fillId="0" borderId="7" xfId="0" applyNumberFormat="1" applyFont="1" applyFill="1" applyBorder="1" applyAlignment="1" applyProtection="1">
      <alignment horizontal="left" wrapText="1"/>
      <protection/>
    </xf>
    <xf numFmtId="9" fontId="5" fillId="0" borderId="2" xfId="0" applyNumberFormat="1" applyFont="1" applyFill="1" applyBorder="1" applyAlignment="1" applyProtection="1">
      <alignment horizontal="right"/>
      <protection/>
    </xf>
    <xf numFmtId="9" fontId="5" fillId="0" borderId="2" xfId="0" applyNumberFormat="1" applyFont="1" applyFill="1" applyBorder="1" applyAlignment="1" applyProtection="1">
      <alignment horizontal="left"/>
      <protection/>
    </xf>
    <xf numFmtId="0" fontId="5" fillId="11" borderId="2" xfId="0" applyNumberFormat="1" applyFont="1" applyFill="1" applyBorder="1" applyAlignment="1" applyProtection="1">
      <alignment horizontal="left"/>
      <protection/>
    </xf>
    <xf numFmtId="0" fontId="5" fillId="11" borderId="2" xfId="0" applyNumberFormat="1" applyFont="1" applyFill="1" applyBorder="1" applyAlignment="1" applyProtection="1">
      <alignment horizontal="center"/>
      <protection/>
    </xf>
    <xf numFmtId="9" fontId="5" fillId="11" borderId="2" xfId="0" applyNumberFormat="1" applyFont="1" applyFill="1" applyBorder="1" applyAlignment="1" applyProtection="1">
      <alignment horizontal="left"/>
      <protection/>
    </xf>
    <xf numFmtId="0" fontId="5" fillId="9" borderId="2"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protection/>
    </xf>
    <xf numFmtId="0" fontId="5" fillId="10" borderId="0" xfId="0" applyNumberFormat="1" applyFont="1" applyFill="1" applyBorder="1" applyAlignment="1" applyProtection="1">
      <alignment horizontal="center"/>
      <protection/>
    </xf>
    <xf numFmtId="0" fontId="5" fillId="9" borderId="0" xfId="0" applyNumberFormat="1" applyFont="1" applyFill="1" applyBorder="1" applyAlignment="1" applyProtection="1">
      <alignment horizontal="center"/>
      <protection/>
    </xf>
    <xf numFmtId="0" fontId="5" fillId="5" borderId="0"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right"/>
      <protection/>
    </xf>
    <xf numFmtId="0" fontId="5" fillId="0" borderId="9" xfId="0" applyNumberFormat="1" applyFont="1" applyFill="1" applyBorder="1" applyAlignment="1" applyProtection="1">
      <alignment horizontal="right"/>
      <protection/>
    </xf>
    <xf numFmtId="0" fontId="5" fillId="0" borderId="6" xfId="0" applyNumberFormat="1" applyFont="1" applyFill="1" applyBorder="1" applyAlignment="1" applyProtection="1">
      <alignment horizontal="right"/>
      <protection/>
    </xf>
    <xf numFmtId="0" fontId="5" fillId="0" borderId="3" xfId="0" applyNumberFormat="1" applyFont="1" applyFill="1" applyBorder="1" applyAlignment="1" applyProtection="1">
      <alignment horizontal="right"/>
      <protection/>
    </xf>
    <xf numFmtId="10" fontId="5" fillId="0" borderId="3" xfId="0" applyNumberFormat="1" applyFont="1" applyFill="1" applyBorder="1" applyAlignment="1" applyProtection="1">
      <alignment horizontal="right"/>
      <protection/>
    </xf>
    <xf numFmtId="9" fontId="5" fillId="0" borderId="3" xfId="0" applyNumberFormat="1" applyFont="1" applyFill="1" applyBorder="1" applyAlignment="1" applyProtection="1">
      <alignment horizontal="right"/>
      <protection/>
    </xf>
    <xf numFmtId="0" fontId="5" fillId="4" borderId="6" xfId="0" applyNumberFormat="1" applyFont="1" applyFill="1" applyBorder="1" applyAlignment="1" applyProtection="1">
      <alignment horizontal="right"/>
      <protection/>
    </xf>
    <xf numFmtId="0" fontId="5" fillId="4" borderId="3" xfId="0" applyNumberFormat="1" applyFont="1" applyFill="1" applyBorder="1" applyAlignment="1" applyProtection="1">
      <alignment horizontal="right"/>
      <protection/>
    </xf>
    <xf numFmtId="0" fontId="5" fillId="4" borderId="3"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right"/>
      <protection/>
    </xf>
    <xf numFmtId="9" fontId="5" fillId="0" borderId="13" xfId="0" applyNumberFormat="1" applyFont="1" applyFill="1" applyBorder="1" applyAlignment="1" applyProtection="1">
      <alignment horizontal="right"/>
      <protection/>
    </xf>
    <xf numFmtId="10" fontId="5" fillId="0" borderId="1" xfId="0" applyNumberFormat="1" applyFont="1" applyFill="1" applyBorder="1" applyAlignment="1" applyProtection="1">
      <alignment horizontal="right"/>
      <protection/>
    </xf>
    <xf numFmtId="9" fontId="5" fillId="0" borderId="11" xfId="0" applyNumberFormat="1" applyFont="1" applyFill="1" applyBorder="1" applyAlignment="1" applyProtection="1">
      <alignment horizontal="right"/>
      <protection/>
    </xf>
    <xf numFmtId="10" fontId="5" fillId="0" borderId="2" xfId="0" applyNumberFormat="1" applyFont="1" applyFill="1" applyBorder="1" applyAlignment="1" applyProtection="1">
      <alignment horizontal="right"/>
      <protection/>
    </xf>
    <xf numFmtId="10" fontId="5" fillId="3" borderId="2" xfId="0" applyNumberFormat="1" applyFont="1" applyFill="1" applyBorder="1" applyAlignment="1" applyProtection="1">
      <alignment horizontal="right"/>
      <protection/>
    </xf>
    <xf numFmtId="10" fontId="5" fillId="0" borderId="2"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left" wrapText="1"/>
      <protection/>
    </xf>
    <xf numFmtId="0" fontId="10" fillId="7" borderId="14" xfId="0" applyNumberFormat="1" applyFont="1" applyFill="1" applyBorder="1" applyAlignment="1" applyProtection="1">
      <alignment horizontal="left"/>
      <protection/>
    </xf>
    <xf numFmtId="0" fontId="5" fillId="7" borderId="15" xfId="0" applyNumberFormat="1" applyFont="1" applyFill="1" applyBorder="1" applyAlignment="1" applyProtection="1">
      <alignment horizontal="left"/>
      <protection/>
    </xf>
    <xf numFmtId="0" fontId="8" fillId="0" borderId="1" xfId="0" applyNumberFormat="1" applyFont="1" applyFill="1" applyBorder="1" applyAlignment="1" applyProtection="1">
      <alignment horizontal="left"/>
      <protection/>
    </xf>
    <xf numFmtId="0" fontId="9" fillId="5" borderId="8" xfId="0" applyNumberFormat="1" applyFont="1" applyFill="1" applyBorder="1" applyAlignment="1" applyProtection="1">
      <alignment horizontal="center"/>
      <protection/>
    </xf>
    <xf numFmtId="0" fontId="9" fillId="5" borderId="8" xfId="0" applyNumberFormat="1" applyFont="1" applyFill="1" applyBorder="1" applyAlignment="1" applyProtection="1">
      <alignment horizontal="left"/>
      <protection/>
    </xf>
    <xf numFmtId="0" fontId="5" fillId="0" borderId="6"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protection/>
    </xf>
    <xf numFmtId="9" fontId="5" fillId="0" borderId="5" xfId="0" applyNumberFormat="1" applyFont="1" applyFill="1" applyBorder="1" applyAlignment="1" applyProtection="1">
      <alignment horizontal="center"/>
      <protection/>
    </xf>
    <xf numFmtId="1" fontId="5" fillId="0" borderId="3" xfId="0" applyNumberFormat="1" applyFont="1" applyFill="1" applyBorder="1" applyAlignment="1" applyProtection="1">
      <alignment horizontal="right"/>
      <protection/>
    </xf>
    <xf numFmtId="10" fontId="5" fillId="0" borderId="5" xfId="0" applyNumberFormat="1" applyFont="1" applyFill="1" applyBorder="1" applyAlignment="1" applyProtection="1">
      <alignment horizontal="center"/>
      <protection/>
    </xf>
    <xf numFmtId="0" fontId="5" fillId="0" borderId="12" xfId="0" applyNumberFormat="1" applyFont="1" applyFill="1" applyBorder="1" applyAlignment="1" applyProtection="1">
      <alignment horizontal="center" vertical="center"/>
      <protection/>
    </xf>
    <xf numFmtId="9" fontId="5" fillId="0" borderId="1" xfId="0" applyNumberFormat="1" applyFont="1" applyFill="1" applyBorder="1" applyAlignment="1" applyProtection="1">
      <alignment horizontal="right"/>
      <protection/>
    </xf>
    <xf numFmtId="9" fontId="5" fillId="0" borderId="11" xfId="0" applyNumberFormat="1" applyFont="1" applyFill="1" applyBorder="1" applyAlignment="1" applyProtection="1">
      <alignment horizontal="center"/>
      <protection/>
    </xf>
    <xf numFmtId="0" fontId="10" fillId="7" borderId="2" xfId="0" applyNumberFormat="1" applyFont="1" applyFill="1" applyBorder="1" applyAlignment="1" applyProtection="1">
      <alignment horizontal="left" wrapText="1"/>
      <protection/>
    </xf>
    <xf numFmtId="0" fontId="5" fillId="12" borderId="2" xfId="0" applyNumberFormat="1" applyFont="1" applyFill="1" applyBorder="1" applyAlignment="1" applyProtection="1">
      <alignment horizontal="left" wrapText="1"/>
      <protection/>
    </xf>
    <xf numFmtId="0" fontId="5" fillId="12" borderId="2" xfId="0" applyNumberFormat="1" applyFont="1" applyFill="1" applyBorder="1" applyAlignment="1" applyProtection="1">
      <alignment horizontal="center"/>
      <protection/>
    </xf>
    <xf numFmtId="0" fontId="5" fillId="12" borderId="2" xfId="0" applyNumberFormat="1" applyFont="1" applyFill="1" applyBorder="1" applyAlignment="1" applyProtection="1">
      <alignment horizontal="left"/>
      <protection/>
    </xf>
    <xf numFmtId="0" fontId="5" fillId="13" borderId="2" xfId="0" applyNumberFormat="1" applyFont="1" applyFill="1" applyBorder="1" applyAlignment="1" applyProtection="1">
      <alignment horizontal="left" wrapText="1"/>
      <protection/>
    </xf>
    <xf numFmtId="0" fontId="5" fillId="13" borderId="2" xfId="0" applyNumberFormat="1" applyFont="1" applyFill="1" applyBorder="1" applyAlignment="1" applyProtection="1">
      <alignment horizontal="center"/>
      <protection/>
    </xf>
    <xf numFmtId="0" fontId="5" fillId="13" borderId="2" xfId="0" applyNumberFormat="1" applyFont="1" applyFill="1" applyBorder="1" applyAlignment="1" applyProtection="1">
      <alignment horizontal="left"/>
      <protection/>
    </xf>
    <xf numFmtId="0" fontId="5" fillId="11" borderId="2" xfId="0" applyNumberFormat="1" applyFont="1" applyFill="1" applyBorder="1" applyAlignment="1" applyProtection="1">
      <alignment horizontal="left" wrapText="1"/>
      <protection/>
    </xf>
    <xf numFmtId="0" fontId="5" fillId="11" borderId="4" xfId="0" applyNumberFormat="1" applyFont="1" applyFill="1" applyBorder="1" applyAlignment="1" applyProtection="1">
      <alignment horizontal="center"/>
      <protection/>
    </xf>
    <xf numFmtId="0" fontId="5" fillId="11" borderId="4" xfId="0" applyNumberFormat="1" applyFont="1" applyFill="1" applyBorder="1" applyAlignment="1" applyProtection="1">
      <alignment horizontal="left"/>
      <protection/>
    </xf>
    <xf numFmtId="0" fontId="10" fillId="0" borderId="1" xfId="0" applyNumberFormat="1" applyFont="1" applyFill="1" applyBorder="1" applyAlignment="1" applyProtection="1">
      <alignment horizontal="left" wrapText="1"/>
      <protection/>
    </xf>
    <xf numFmtId="0" fontId="5" fillId="9" borderId="2" xfId="0" applyNumberFormat="1" applyFont="1" applyFill="1" applyBorder="1" applyAlignment="1" applyProtection="1">
      <alignment horizontal="left" wrapText="1"/>
      <protection/>
    </xf>
    <xf numFmtId="0" fontId="5" fillId="13" borderId="0" xfId="0" applyNumberFormat="1" applyFont="1" applyFill="1" applyBorder="1" applyAlignment="1" applyProtection="1">
      <alignment horizontal="center"/>
      <protection/>
    </xf>
    <xf numFmtId="0" fontId="5" fillId="14" borderId="0" xfId="0" applyNumberFormat="1" applyFont="1" applyFill="1" applyBorder="1" applyAlignment="1" applyProtection="1">
      <alignment horizontal="center"/>
      <protection/>
    </xf>
    <xf numFmtId="0" fontId="5" fillId="12" borderId="0" xfId="0" applyNumberFormat="1" applyFont="1" applyFill="1" applyBorder="1" applyAlignment="1" applyProtection="1">
      <alignment horizontal="center"/>
      <protection/>
    </xf>
    <xf numFmtId="0" fontId="10" fillId="3" borderId="15" xfId="0" applyNumberFormat="1" applyFont="1" applyFill="1" applyBorder="1" applyAlignment="1" applyProtection="1">
      <alignment horizontal="center"/>
      <protection/>
    </xf>
    <xf numFmtId="0" fontId="9" fillId="7" borderId="12"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right" wrapText="1"/>
      <protection/>
    </xf>
    <xf numFmtId="0" fontId="5" fillId="0" borderId="3" xfId="0" applyNumberFormat="1" applyFont="1" applyFill="1" applyBorder="1" applyAlignment="1" applyProtection="1">
      <alignment horizontal="center"/>
      <protection/>
    </xf>
    <xf numFmtId="0" fontId="5" fillId="3" borderId="15" xfId="0" applyNumberFormat="1" applyFont="1" applyFill="1" applyBorder="1" applyAlignment="1" applyProtection="1">
      <alignment horizontal="center"/>
      <protection/>
    </xf>
    <xf numFmtId="0" fontId="5" fillId="0" borderId="6" xfId="0" applyNumberFormat="1" applyFont="1" applyFill="1" applyBorder="1" applyAlignment="1" applyProtection="1">
      <alignment horizontal="right" wrapText="1"/>
      <protection/>
    </xf>
    <xf numFmtId="0" fontId="5" fillId="0" borderId="9" xfId="0" applyNumberFormat="1" applyFont="1" applyFill="1" applyBorder="1" applyAlignment="1" applyProtection="1">
      <alignment horizontal="left"/>
      <protection/>
    </xf>
    <xf numFmtId="0" fontId="5" fillId="4" borderId="6" xfId="0" applyNumberFormat="1" applyFont="1" applyFill="1" applyBorder="1" applyAlignment="1" applyProtection="1">
      <alignment horizontal="right" wrapText="1"/>
      <protection/>
    </xf>
    <xf numFmtId="0" fontId="5" fillId="4" borderId="3" xfId="0" applyNumberFormat="1" applyFont="1" applyFill="1" applyBorder="1" applyAlignment="1" applyProtection="1">
      <alignment horizontal="center"/>
      <protection/>
    </xf>
    <xf numFmtId="0" fontId="5" fillId="0" borderId="8" xfId="0" applyNumberFormat="1" applyFont="1" applyFill="1" applyBorder="1" applyAlignment="1" applyProtection="1">
      <alignment horizontal="left"/>
      <protection/>
    </xf>
    <xf numFmtId="3" fontId="5" fillId="0" borderId="3" xfId="0" applyNumberFormat="1" applyFont="1" applyFill="1" applyBorder="1" applyAlignment="1" applyProtection="1">
      <alignment horizontal="center"/>
      <protection/>
    </xf>
    <xf numFmtId="3" fontId="5" fillId="0" borderId="0" xfId="0" applyNumberFormat="1" applyFont="1" applyFill="1" applyBorder="1" applyAlignment="1" applyProtection="1">
      <alignment horizontal="right"/>
      <protection/>
    </xf>
    <xf numFmtId="3" fontId="5" fillId="0" borderId="5" xfId="0" applyNumberFormat="1" applyFont="1" applyFill="1" applyBorder="1" applyAlignment="1" applyProtection="1">
      <alignment horizontal="right"/>
      <protection/>
    </xf>
    <xf numFmtId="0" fontId="5" fillId="0" borderId="9" xfId="0" applyNumberFormat="1" applyFont="1" applyFill="1" applyBorder="1" applyAlignment="1" applyProtection="1">
      <alignment horizontal="center"/>
      <protection/>
    </xf>
    <xf numFmtId="9" fontId="5" fillId="0" borderId="3" xfId="0" applyNumberFormat="1" applyFont="1" applyFill="1" applyBorder="1" applyAlignment="1" applyProtection="1">
      <alignment horizontal="center"/>
      <protection/>
    </xf>
    <xf numFmtId="0" fontId="5" fillId="0" borderId="13" xfId="0" applyNumberFormat="1" applyFont="1" applyFill="1" applyBorder="1" applyAlignment="1" applyProtection="1">
      <alignment horizontal="left"/>
      <protection/>
    </xf>
    <xf numFmtId="10" fontId="5" fillId="0" borderId="6" xfId="0" applyNumberFormat="1" applyFont="1" applyFill="1" applyBorder="1" applyAlignment="1" applyProtection="1">
      <alignment horizontal="center"/>
      <protection/>
    </xf>
    <xf numFmtId="10" fontId="5" fillId="0" borderId="6" xfId="0" applyNumberFormat="1" applyFont="1" applyFill="1" applyBorder="1" applyAlignment="1" applyProtection="1">
      <alignment horizontal="right" wrapText="1"/>
      <protection/>
    </xf>
    <xf numFmtId="1" fontId="5" fillId="0" borderId="6" xfId="0" applyNumberFormat="1" applyFont="1" applyFill="1" applyBorder="1" applyAlignment="1" applyProtection="1">
      <alignment horizontal="right" wrapText="1"/>
      <protection/>
    </xf>
    <xf numFmtId="10" fontId="5" fillId="0" borderId="3" xfId="0" applyNumberFormat="1" applyFont="1" applyFill="1" applyBorder="1" applyAlignment="1" applyProtection="1">
      <alignment horizontal="center"/>
      <protection/>
    </xf>
    <xf numFmtId="10" fontId="5" fillId="0" borderId="5" xfId="0" applyNumberFormat="1" applyFont="1" applyFill="1" applyBorder="1" applyAlignment="1" applyProtection="1">
      <alignment horizontal="right"/>
      <protection/>
    </xf>
    <xf numFmtId="10" fontId="5" fillId="3" borderId="15" xfId="0" applyNumberFormat="1" applyFont="1" applyFill="1" applyBorder="1" applyAlignment="1" applyProtection="1">
      <alignment horizontal="center"/>
      <protection/>
    </xf>
    <xf numFmtId="10" fontId="5" fillId="0" borderId="4" xfId="0" applyNumberFormat="1" applyFont="1" applyFill="1" applyBorder="1" applyAlignment="1" applyProtection="1">
      <alignment horizontal="right"/>
      <protection/>
    </xf>
    <xf numFmtId="3" fontId="5" fillId="0" borderId="6" xfId="0" applyNumberFormat="1" applyFont="1" applyFill="1" applyBorder="1" applyAlignment="1" applyProtection="1">
      <alignment horizontal="center"/>
      <protection/>
    </xf>
    <xf numFmtId="3" fontId="5" fillId="0" borderId="6" xfId="0" applyNumberFormat="1" applyFont="1" applyFill="1" applyBorder="1" applyAlignment="1" applyProtection="1">
      <alignment horizontal="right" wrapText="1"/>
      <protection/>
    </xf>
    <xf numFmtId="3" fontId="5" fillId="3" borderId="15" xfId="0" applyNumberFormat="1" applyFont="1" applyFill="1" applyBorder="1" applyAlignment="1" applyProtection="1">
      <alignment horizontal="center"/>
      <protection/>
    </xf>
    <xf numFmtId="1" fontId="5" fillId="0" borderId="3" xfId="0" applyNumberFormat="1" applyFont="1" applyFill="1" applyBorder="1" applyAlignment="1" applyProtection="1">
      <alignment horizontal="center"/>
      <protection/>
    </xf>
    <xf numFmtId="1" fontId="5" fillId="3" borderId="15" xfId="0" applyNumberFormat="1" applyFont="1" applyFill="1" applyBorder="1" applyAlignment="1" applyProtection="1">
      <alignment horizontal="center"/>
      <protection/>
    </xf>
    <xf numFmtId="2" fontId="5" fillId="0" borderId="0" xfId="0" applyNumberFormat="1" applyFont="1" applyFill="1" applyBorder="1" applyAlignment="1" applyProtection="1">
      <alignment horizontal="right"/>
      <protection/>
    </xf>
    <xf numFmtId="172" fontId="5" fillId="0" borderId="0" xfId="0" applyNumberFormat="1" applyFont="1" applyFill="1" applyBorder="1" applyAlignment="1" applyProtection="1">
      <alignment horizontal="right"/>
      <protection/>
    </xf>
    <xf numFmtId="1" fontId="5" fillId="0" borderId="5" xfId="0" applyNumberFormat="1" applyFont="1" applyFill="1" applyBorder="1" applyAlignment="1" applyProtection="1">
      <alignment horizontal="right" wrapText="1"/>
      <protection/>
    </xf>
    <xf numFmtId="1" fontId="5" fillId="3" borderId="15" xfId="0" applyNumberFormat="1" applyFont="1" applyFill="1" applyBorder="1" applyAlignment="1" applyProtection="1">
      <alignment horizontal="right"/>
      <protection/>
    </xf>
    <xf numFmtId="0" fontId="5" fillId="0" borderId="12" xfId="0" applyNumberFormat="1" applyFont="1" applyFill="1" applyBorder="1" applyAlignment="1" applyProtection="1">
      <alignment horizontal="right" wrapText="1"/>
      <protection/>
    </xf>
    <xf numFmtId="1" fontId="5" fillId="0" borderId="13" xfId="0" applyNumberFormat="1" applyFont="1" applyFill="1" applyBorder="1" applyAlignment="1" applyProtection="1">
      <alignment horizontal="center"/>
      <protection/>
    </xf>
    <xf numFmtId="1" fontId="5" fillId="0" borderId="1" xfId="0" applyNumberFormat="1" applyFont="1" applyFill="1" applyBorder="1" applyAlignment="1" applyProtection="1">
      <alignment horizontal="right"/>
      <protection/>
    </xf>
    <xf numFmtId="1" fontId="5" fillId="0" borderId="11" xfId="0" applyNumberFormat="1" applyFont="1" applyFill="1" applyBorder="1" applyAlignment="1" applyProtection="1">
      <alignment horizontal="right"/>
      <protection/>
    </xf>
    <xf numFmtId="1" fontId="5" fillId="0" borderId="13" xfId="0" applyNumberFormat="1" applyFont="1" applyFill="1" applyBorder="1" applyAlignment="1" applyProtection="1">
      <alignment horizontal="right"/>
      <protection/>
    </xf>
    <xf numFmtId="10" fontId="5" fillId="0" borderId="4" xfId="0" applyNumberFormat="1" applyFont="1" applyFill="1" applyBorder="1" applyAlignment="1" applyProtection="1">
      <alignment horizontal="center"/>
      <protection/>
    </xf>
    <xf numFmtId="0" fontId="10" fillId="0" borderId="3" xfId="0" applyNumberFormat="1" applyFont="1" applyFill="1" applyBorder="1" applyAlignment="1" applyProtection="1">
      <alignment horizontal="center"/>
      <protection/>
    </xf>
    <xf numFmtId="0" fontId="5" fillId="3" borderId="15" xfId="0" applyNumberFormat="1" applyFont="1" applyFill="1" applyBorder="1" applyAlignment="1" applyProtection="1">
      <alignment horizontal="left"/>
      <protection/>
    </xf>
    <xf numFmtId="0" fontId="9" fillId="5" borderId="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right"/>
      <protection/>
    </xf>
    <xf numFmtId="0" fontId="5" fillId="0" borderId="10" xfId="0" applyNumberFormat="1" applyFont="1" applyFill="1" applyBorder="1" applyAlignment="1" applyProtection="1">
      <alignment horizontal="left"/>
      <protection/>
    </xf>
    <xf numFmtId="0" fontId="5" fillId="0" borderId="8" xfId="0" applyNumberFormat="1" applyFont="1" applyFill="1" applyBorder="1" applyAlignment="1" applyProtection="1">
      <alignment horizontal="center" vertical="center"/>
      <protection/>
    </xf>
    <xf numFmtId="0" fontId="5" fillId="4" borderId="6" xfId="0" applyNumberFormat="1" applyFont="1" applyFill="1" applyBorder="1" applyAlignment="1" applyProtection="1">
      <alignment horizontal="center" vertical="center"/>
      <protection/>
    </xf>
    <xf numFmtId="0" fontId="5" fillId="0" borderId="6" xfId="0" applyNumberFormat="1" applyFont="1" applyFill="1" applyBorder="1" applyAlignment="1" applyProtection="1">
      <alignment horizontal="left"/>
      <protection/>
    </xf>
    <xf numFmtId="0" fontId="4" fillId="4" borderId="3" xfId="0" applyNumberFormat="1" applyFont="1" applyFill="1" applyBorder="1" applyAlignment="1" applyProtection="1">
      <alignment horizontal="left" wrapText="1"/>
      <protection/>
    </xf>
    <xf numFmtId="0" fontId="4" fillId="0" borderId="3" xfId="0" applyNumberFormat="1" applyFont="1" applyFill="1" applyBorder="1" applyAlignment="1" applyProtection="1">
      <alignment horizontal="left" wrapText="1"/>
      <protection/>
    </xf>
    <xf numFmtId="0" fontId="4" fillId="0" borderId="13" xfId="0" applyNumberFormat="1" applyFont="1" applyFill="1" applyBorder="1" applyAlignment="1" applyProtection="1">
      <alignment horizontal="left" wrapText="1"/>
      <protection/>
    </xf>
    <xf numFmtId="0" fontId="9" fillId="5" borderId="2" xfId="0" applyNumberFormat="1" applyFont="1" applyFill="1" applyBorder="1" applyAlignment="1" applyProtection="1">
      <alignment horizontal="center" wrapText="1"/>
      <protection/>
    </xf>
    <xf numFmtId="0" fontId="0" fillId="0" borderId="13" xfId="0" applyNumberFormat="1" applyFont="1" applyFill="1" applyBorder="1" applyAlignment="1" applyProtection="1">
      <alignment wrapText="1"/>
      <protection/>
    </xf>
    <xf numFmtId="0" fontId="11" fillId="0" borderId="9" xfId="0" applyNumberFormat="1" applyFont="1" applyFill="1" applyBorder="1" applyAlignment="1" applyProtection="1">
      <alignment horizontal="center" vertical="center"/>
      <protection/>
    </xf>
    <xf numFmtId="0" fontId="11" fillId="0" borderId="10" xfId="0" applyNumberFormat="1" applyFont="1" applyFill="1" applyBorder="1" applyAlignment="1" applyProtection="1">
      <alignment horizontal="center" vertical="center" wrapText="1"/>
      <protection/>
    </xf>
    <xf numFmtId="0" fontId="11" fillId="0" borderId="3" xfId="0" applyNumberFormat="1" applyFont="1" applyFill="1" applyBorder="1" applyAlignment="1" applyProtection="1">
      <alignment horizontal="center" vertical="center"/>
      <protection/>
    </xf>
    <xf numFmtId="0" fontId="11" fillId="0" borderId="5" xfId="0" applyNumberFormat="1" applyFont="1" applyFill="1" applyBorder="1" applyAlignment="1" applyProtection="1">
      <alignment horizontal="center" vertical="center" wrapText="1"/>
      <protection/>
    </xf>
    <xf numFmtId="0" fontId="5" fillId="4" borderId="6" xfId="0" applyNumberFormat="1" applyFont="1" applyFill="1" applyBorder="1" applyAlignment="1" applyProtection="1">
      <alignment horizontal="left"/>
      <protection/>
    </xf>
    <xf numFmtId="0" fontId="5" fillId="0" borderId="12" xfId="0" applyNumberFormat="1" applyFont="1" applyFill="1" applyBorder="1" applyAlignment="1" applyProtection="1">
      <alignment horizontal="left"/>
      <protection/>
    </xf>
    <xf numFmtId="0" fontId="11" fillId="0" borderId="13" xfId="0" applyNumberFormat="1" applyFont="1" applyFill="1" applyBorder="1" applyAlignment="1" applyProtection="1">
      <alignment horizontal="center" vertical="center"/>
      <protection/>
    </xf>
    <xf numFmtId="0" fontId="11" fillId="0" borderId="11"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center" vertical="center"/>
      <protection/>
    </xf>
    <xf numFmtId="0" fontId="5" fillId="0" borderId="5"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left" wrapText="1"/>
      <protection/>
    </xf>
    <xf numFmtId="0" fontId="6" fillId="0" borderId="2" xfId="0" applyNumberFormat="1" applyFont="1" applyFill="1" applyBorder="1" applyAlignment="1" applyProtection="1">
      <alignment horizontal="left"/>
      <protection/>
    </xf>
    <xf numFmtId="0" fontId="13" fillId="2" borderId="2" xfId="0" applyNumberFormat="1" applyFont="1" applyFill="1" applyBorder="1" applyAlignment="1" applyProtection="1">
      <alignment horizontal="left"/>
      <protection/>
    </xf>
    <xf numFmtId="0" fontId="9" fillId="5" borderId="14"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center"/>
      <protection/>
    </xf>
    <xf numFmtId="0" fontId="5" fillId="0" borderId="15" xfId="0" applyNumberFormat="1" applyFont="1" applyFill="1" applyBorder="1" applyAlignment="1" applyProtection="1">
      <alignment horizontal="center"/>
      <protection/>
    </xf>
    <xf numFmtId="0" fontId="5" fillId="0" borderId="7" xfId="0" applyNumberFormat="1" applyFont="1" applyFill="1" applyBorder="1" applyAlignment="1" applyProtection="1">
      <alignment horizontal="left"/>
      <protection/>
    </xf>
    <xf numFmtId="0" fontId="5" fillId="0" borderId="15" xfId="0" applyNumberFormat="1" applyFont="1" applyFill="1" applyBorder="1" applyAlignment="1" applyProtection="1">
      <alignment horizontal="left"/>
      <protection/>
    </xf>
    <xf numFmtId="0" fontId="9" fillId="5" borderId="7" xfId="0" applyNumberFormat="1" applyFont="1" applyFill="1" applyBorder="1" applyAlignment="1" applyProtection="1">
      <alignment horizontal="center"/>
      <protection/>
    </xf>
    <xf numFmtId="0" fontId="9" fillId="5" borderId="15" xfId="0" applyNumberFormat="1" applyFont="1" applyFill="1" applyBorder="1" applyAlignment="1" applyProtection="1">
      <alignment horizontal="center"/>
      <protection/>
    </xf>
    <xf numFmtId="0" fontId="10" fillId="2" borderId="3"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protection/>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CF305"/>
      <rgbColor rgb="00FF9900"/>
      <rgbColor rgb="00FF6600"/>
      <rgbColor rgb="00FF99CC"/>
      <rgbColor rgb="00C0C0C0"/>
      <rgbColor rgb="0099CCFF"/>
      <rgbColor rgb="00F20884"/>
      <rgbColor rgb="00000000"/>
      <rgbColor rgb="00CC99FF"/>
      <rgbColor rgb="0000CCFF"/>
      <rgbColor rgb="00CCFFFF"/>
      <rgbColor rgb="00DD0806"/>
      <rgbColor rgb="001FB714"/>
      <rgbColor rgb="00FFFFFF"/>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100"/>
  <sheetViews>
    <sheetView workbookViewId="0" topLeftCell="A4">
      <selection activeCell="A1" sqref="A1"/>
    </sheetView>
  </sheetViews>
  <sheetFormatPr defaultColWidth="11.57421875" defaultRowHeight="12" customHeight="1"/>
  <cols>
    <col min="1" max="1" width="117.28125" style="0" customWidth="1"/>
    <col min="2" max="2" width="27.7109375" style="0" customWidth="1"/>
    <col min="3" max="26" width="11.421875" style="0" customWidth="1"/>
    <col min="27" max="16384" width="11.421875" style="0" customWidth="1"/>
  </cols>
  <sheetData>
    <row r="1" spans="1:26" ht="12" customHeight="1">
      <c r="A1" s="1" t="s">
        <v>1203</v>
      </c>
      <c r="B1" s="2" t="s">
        <v>109</v>
      </c>
      <c r="C1" s="2" t="s">
        <v>109</v>
      </c>
      <c r="D1" s="2" t="s">
        <v>109</v>
      </c>
      <c r="E1" s="2" t="s">
        <v>109</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24" customHeight="1">
      <c r="A2" s="3" t="s">
        <v>1044</v>
      </c>
      <c r="B2" s="2" t="s">
        <v>109</v>
      </c>
      <c r="C2" s="2" t="s">
        <v>109</v>
      </c>
      <c r="D2" s="2" t="s">
        <v>109</v>
      </c>
      <c r="E2" s="2" t="s">
        <v>109</v>
      </c>
      <c r="F2" s="2" t="s">
        <v>109</v>
      </c>
      <c r="G2" s="2" t="s">
        <v>109</v>
      </c>
      <c r="H2" s="2" t="s">
        <v>109</v>
      </c>
      <c r="I2" s="2" t="s">
        <v>109</v>
      </c>
      <c r="J2" s="2" t="s">
        <v>109</v>
      </c>
      <c r="K2" s="2"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24" customHeight="1">
      <c r="A3" s="3" t="s">
        <v>344</v>
      </c>
      <c r="B3" s="2" t="s">
        <v>109</v>
      </c>
      <c r="C3" s="2" t="s">
        <v>109</v>
      </c>
      <c r="D3" s="2" t="s">
        <v>109</v>
      </c>
      <c r="E3" s="2" t="s">
        <v>109</v>
      </c>
      <c r="F3" s="2" t="s">
        <v>109</v>
      </c>
      <c r="G3" s="2" t="s">
        <v>109</v>
      </c>
      <c r="H3" s="2" t="s">
        <v>109</v>
      </c>
      <c r="I3" s="2" t="s">
        <v>109</v>
      </c>
      <c r="J3" s="2" t="s">
        <v>109</v>
      </c>
      <c r="K3" s="2"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 customHeight="1">
      <c r="A4" s="3" t="s">
        <v>1218</v>
      </c>
      <c r="B4" s="2" t="s">
        <v>109</v>
      </c>
      <c r="C4" s="2" t="s">
        <v>109</v>
      </c>
      <c r="D4" s="2" t="s">
        <v>109</v>
      </c>
      <c r="E4" s="2" t="s">
        <v>109</v>
      </c>
      <c r="F4" s="2" t="s">
        <v>109</v>
      </c>
      <c r="G4" s="2" t="s">
        <v>109</v>
      </c>
      <c r="H4" s="2" t="s">
        <v>109</v>
      </c>
      <c r="I4" s="2" t="s">
        <v>109</v>
      </c>
      <c r="J4" s="2" t="s">
        <v>109</v>
      </c>
      <c r="K4" s="2" t="s">
        <v>109</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2" t="s">
        <v>109</v>
      </c>
      <c r="B5" s="2" t="s">
        <v>109</v>
      </c>
      <c r="C5" s="2" t="s">
        <v>109</v>
      </c>
      <c r="D5" s="2" t="s">
        <v>109</v>
      </c>
      <c r="E5" s="2" t="s">
        <v>109</v>
      </c>
      <c r="F5" s="2" t="s">
        <v>109</v>
      </c>
      <c r="G5" s="2" t="s">
        <v>109</v>
      </c>
      <c r="H5" s="2" t="s">
        <v>109</v>
      </c>
      <c r="I5" s="2" t="s">
        <v>109</v>
      </c>
      <c r="J5" s="2" t="s">
        <v>109</v>
      </c>
      <c r="K5" s="2"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2" t="s">
        <v>109</v>
      </c>
      <c r="B6" s="2" t="s">
        <v>109</v>
      </c>
      <c r="C6" s="2" t="s">
        <v>109</v>
      </c>
      <c r="D6" s="2" t="s">
        <v>109</v>
      </c>
      <c r="E6" s="2" t="s">
        <v>109</v>
      </c>
      <c r="F6" s="2" t="s">
        <v>109</v>
      </c>
      <c r="G6" s="2" t="s">
        <v>109</v>
      </c>
      <c r="H6" s="2" t="s">
        <v>109</v>
      </c>
      <c r="I6" s="2" t="s">
        <v>109</v>
      </c>
      <c r="J6" s="2" t="s">
        <v>109</v>
      </c>
      <c r="K6" s="2"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1" t="s">
        <v>527</v>
      </c>
      <c r="B7" s="2" t="s">
        <v>109</v>
      </c>
      <c r="C7" s="2" t="s">
        <v>109</v>
      </c>
      <c r="D7" s="2" t="s">
        <v>109</v>
      </c>
      <c r="E7" s="2" t="s">
        <v>109</v>
      </c>
      <c r="F7" s="2" t="s">
        <v>109</v>
      </c>
      <c r="G7" s="2" t="s">
        <v>109</v>
      </c>
      <c r="H7" s="2" t="s">
        <v>109</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24" customHeight="1">
      <c r="A8" s="3" t="s">
        <v>280</v>
      </c>
      <c r="B8" s="2" t="s">
        <v>109</v>
      </c>
      <c r="C8" s="2" t="s">
        <v>109</v>
      </c>
      <c r="D8" s="2" t="s">
        <v>109</v>
      </c>
      <c r="E8" s="2" t="s">
        <v>109</v>
      </c>
      <c r="F8" s="2" t="s">
        <v>109</v>
      </c>
      <c r="G8" s="2" t="s">
        <v>109</v>
      </c>
      <c r="H8" s="2"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3" t="s">
        <v>1208</v>
      </c>
      <c r="B9" s="2" t="s">
        <v>109</v>
      </c>
      <c r="C9" s="2" t="s">
        <v>109</v>
      </c>
      <c r="D9" s="2" t="s">
        <v>109</v>
      </c>
      <c r="E9" s="2" t="s">
        <v>109</v>
      </c>
      <c r="F9" s="2" t="s">
        <v>109</v>
      </c>
      <c r="G9" s="2" t="s">
        <v>109</v>
      </c>
      <c r="H9" s="2" t="s">
        <v>109</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3" t="s">
        <v>102</v>
      </c>
      <c r="B10" s="2" t="s">
        <v>109</v>
      </c>
      <c r="C10" s="2" t="s">
        <v>109</v>
      </c>
      <c r="D10" s="2" t="s">
        <v>109</v>
      </c>
      <c r="E10" s="2" t="s">
        <v>109</v>
      </c>
      <c r="F10" s="2" t="s">
        <v>109</v>
      </c>
      <c r="G10" s="2" t="s">
        <v>109</v>
      </c>
      <c r="H10" s="2"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36" customHeight="1">
      <c r="A11" s="3" t="s">
        <v>1337</v>
      </c>
      <c r="B11" s="2" t="s">
        <v>109</v>
      </c>
      <c r="C11" s="2" t="s">
        <v>109</v>
      </c>
      <c r="D11" s="2" t="s">
        <v>109</v>
      </c>
      <c r="E11" s="2" t="s">
        <v>109</v>
      </c>
      <c r="F11" s="2" t="s">
        <v>109</v>
      </c>
      <c r="G11" s="2" t="s">
        <v>109</v>
      </c>
      <c r="H11" s="2"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24" customHeight="1">
      <c r="A12" s="3" t="s">
        <v>371</v>
      </c>
      <c r="B12" s="2" t="s">
        <v>109</v>
      </c>
      <c r="C12" s="2" t="s">
        <v>109</v>
      </c>
      <c r="D12" s="2" t="s">
        <v>109</v>
      </c>
      <c r="E12" s="2" t="s">
        <v>109</v>
      </c>
      <c r="F12" s="2" t="s">
        <v>109</v>
      </c>
      <c r="G12" s="2" t="s">
        <v>109</v>
      </c>
      <c r="H12" s="2" t="s">
        <v>109</v>
      </c>
      <c r="I12" s="2" t="s">
        <v>109</v>
      </c>
      <c r="J12" s="2" t="s">
        <v>109</v>
      </c>
      <c r="K12" s="2"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2" t="s">
        <v>109</v>
      </c>
      <c r="B13" s="2" t="s">
        <v>109</v>
      </c>
      <c r="C13" s="2" t="s">
        <v>109</v>
      </c>
      <c r="D13" s="2" t="s">
        <v>109</v>
      </c>
      <c r="E13" s="2" t="s">
        <v>109</v>
      </c>
      <c r="F13" s="2" t="s">
        <v>109</v>
      </c>
      <c r="G13" s="2" t="s">
        <v>109</v>
      </c>
      <c r="H13" s="2" t="s">
        <v>109</v>
      </c>
      <c r="I13" s="2" t="s">
        <v>109</v>
      </c>
      <c r="J13" s="2" t="s">
        <v>109</v>
      </c>
      <c r="K13" s="2"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1.25" customHeight="1">
      <c r="A14" s="1" t="s">
        <v>200</v>
      </c>
      <c r="B14" s="2" t="s">
        <v>109</v>
      </c>
      <c r="C14" s="2" t="s">
        <v>109</v>
      </c>
      <c r="D14" s="2" t="s">
        <v>109</v>
      </c>
      <c r="E14" s="2" t="s">
        <v>109</v>
      </c>
      <c r="F14" s="2" t="s">
        <v>109</v>
      </c>
      <c r="G14" s="2" t="s">
        <v>109</v>
      </c>
      <c r="H14" s="2" t="s">
        <v>109</v>
      </c>
      <c r="I14" s="2" t="s">
        <v>109</v>
      </c>
      <c r="J14" s="2" t="s">
        <v>109</v>
      </c>
      <c r="K14" s="2"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4" t="s">
        <v>109</v>
      </c>
      <c r="B15" s="4" t="s">
        <v>109</v>
      </c>
      <c r="C15" s="2" t="s">
        <v>109</v>
      </c>
      <c r="D15" s="2" t="s">
        <v>109</v>
      </c>
      <c r="E15" s="2" t="s">
        <v>109</v>
      </c>
      <c r="F15" s="2" t="s">
        <v>109</v>
      </c>
      <c r="G15" s="2" t="s">
        <v>109</v>
      </c>
      <c r="H15" s="2" t="s">
        <v>109</v>
      </c>
      <c r="I15" s="2" t="s">
        <v>109</v>
      </c>
      <c r="J15" s="2" t="s">
        <v>109</v>
      </c>
      <c r="K15" s="2"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36" customHeight="1">
      <c r="A16" s="5" t="s">
        <v>447</v>
      </c>
      <c r="B16" s="6" t="s">
        <v>1447</v>
      </c>
      <c r="C16" s="7" t="s">
        <v>109</v>
      </c>
      <c r="D16" s="2" t="s">
        <v>109</v>
      </c>
      <c r="E16" s="2" t="s">
        <v>109</v>
      </c>
      <c r="F16" s="2" t="s">
        <v>109</v>
      </c>
      <c r="G16" s="2" t="s">
        <v>109</v>
      </c>
      <c r="H16" s="2"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60" customHeight="1">
      <c r="A17" s="5" t="s">
        <v>1172</v>
      </c>
      <c r="B17" s="6" t="s">
        <v>576</v>
      </c>
      <c r="C17" s="7" t="s">
        <v>109</v>
      </c>
      <c r="D17" s="2" t="s">
        <v>109</v>
      </c>
      <c r="E17" s="2" t="s">
        <v>109</v>
      </c>
      <c r="F17" s="2" t="s">
        <v>109</v>
      </c>
      <c r="G17" s="2" t="s">
        <v>109</v>
      </c>
      <c r="H17" s="2"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60" customHeight="1">
      <c r="A18" s="5" t="s">
        <v>1373</v>
      </c>
      <c r="B18" s="6" t="s">
        <v>482</v>
      </c>
      <c r="C18" s="7" t="s">
        <v>109</v>
      </c>
      <c r="D18" s="2" t="s">
        <v>109</v>
      </c>
      <c r="E18" s="2" t="s">
        <v>109</v>
      </c>
      <c r="F18" s="2"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60" customHeight="1">
      <c r="A19" s="5" t="s">
        <v>1471</v>
      </c>
      <c r="B19" s="6" t="s">
        <v>914</v>
      </c>
      <c r="C19" s="7" t="s">
        <v>109</v>
      </c>
      <c r="D19" s="2" t="s">
        <v>109</v>
      </c>
      <c r="E19" s="2" t="s">
        <v>109</v>
      </c>
      <c r="F19" s="2"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84" customHeight="1">
      <c r="A20" s="5" t="s">
        <v>372</v>
      </c>
      <c r="B20" s="6" t="s">
        <v>521</v>
      </c>
      <c r="C20" s="7" t="s">
        <v>109</v>
      </c>
      <c r="D20" s="2" t="s">
        <v>109</v>
      </c>
      <c r="E20" s="2" t="s">
        <v>109</v>
      </c>
      <c r="F20" s="2" t="s">
        <v>109</v>
      </c>
      <c r="G20" s="2" t="s">
        <v>109</v>
      </c>
      <c r="H20" s="2"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72" customHeight="1">
      <c r="A21" s="5" t="s">
        <v>1135</v>
      </c>
      <c r="B21" s="6" t="s">
        <v>308</v>
      </c>
      <c r="C21" s="7" t="s">
        <v>109</v>
      </c>
      <c r="D21" s="2" t="s">
        <v>109</v>
      </c>
      <c r="E21" s="2" t="s">
        <v>109</v>
      </c>
      <c r="F21" s="2"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8" t="s">
        <v>109</v>
      </c>
      <c r="B22" s="8" t="s">
        <v>109</v>
      </c>
      <c r="C22" s="2" t="s">
        <v>109</v>
      </c>
      <c r="D22" s="2" t="s">
        <v>109</v>
      </c>
      <c r="E22" s="2" t="s">
        <v>109</v>
      </c>
      <c r="F22" s="2"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2" t="s">
        <v>109</v>
      </c>
      <c r="B23" s="2" t="s">
        <v>109</v>
      </c>
      <c r="C23" s="2" t="s">
        <v>109</v>
      </c>
      <c r="D23" s="2" t="s">
        <v>109</v>
      </c>
      <c r="E23" s="2" t="s">
        <v>109</v>
      </c>
      <c r="F23" s="2"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2" t="s">
        <v>109</v>
      </c>
      <c r="B24" s="2" t="s">
        <v>109</v>
      </c>
      <c r="C24" s="2" t="s">
        <v>109</v>
      </c>
      <c r="D24" s="2" t="s">
        <v>109</v>
      </c>
      <c r="E24" s="2" t="s">
        <v>109</v>
      </c>
      <c r="F24" s="2"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2" t="s">
        <v>109</v>
      </c>
      <c r="B25" s="2" t="s">
        <v>109</v>
      </c>
      <c r="C25" s="2" t="s">
        <v>109</v>
      </c>
      <c r="D25" s="2" t="s">
        <v>109</v>
      </c>
      <c r="E25" s="2" t="s">
        <v>109</v>
      </c>
      <c r="F25" s="2"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2" t="s">
        <v>109</v>
      </c>
      <c r="B26" s="2" t="s">
        <v>109</v>
      </c>
      <c r="C26" s="2" t="s">
        <v>109</v>
      </c>
      <c r="D26" s="2" t="s">
        <v>109</v>
      </c>
      <c r="E26" s="2" t="s">
        <v>109</v>
      </c>
      <c r="F26" s="2"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2" t="s">
        <v>109</v>
      </c>
      <c r="B27" s="2" t="s">
        <v>109</v>
      </c>
      <c r="C27" s="2" t="s">
        <v>109</v>
      </c>
      <c r="D27" s="2" t="s">
        <v>109</v>
      </c>
      <c r="E27" s="2" t="s">
        <v>109</v>
      </c>
      <c r="F27" s="2"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2" t="s">
        <v>109</v>
      </c>
      <c r="B28" s="2" t="s">
        <v>109</v>
      </c>
      <c r="C28" s="2" t="s">
        <v>109</v>
      </c>
      <c r="D28" s="2" t="s">
        <v>109</v>
      </c>
      <c r="E28" s="2" t="s">
        <v>109</v>
      </c>
      <c r="F28" s="2"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2" t="s">
        <v>109</v>
      </c>
      <c r="B29" s="2" t="s">
        <v>109</v>
      </c>
      <c r="C29" s="2" t="s">
        <v>109</v>
      </c>
      <c r="D29" s="2" t="s">
        <v>109</v>
      </c>
      <c r="E29" s="2" t="s">
        <v>109</v>
      </c>
      <c r="F29" s="2"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2" t="s">
        <v>109</v>
      </c>
      <c r="B30" s="2" t="s">
        <v>109</v>
      </c>
      <c r="C30" s="2" t="s">
        <v>109</v>
      </c>
      <c r="D30" s="2" t="s">
        <v>109</v>
      </c>
      <c r="E30" s="2" t="s">
        <v>109</v>
      </c>
      <c r="F30" s="2"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2" t="s">
        <v>109</v>
      </c>
      <c r="B31" s="2" t="s">
        <v>109</v>
      </c>
      <c r="C31" s="2" t="s">
        <v>109</v>
      </c>
      <c r="D31" s="2" t="s">
        <v>109</v>
      </c>
      <c r="E31" s="2" t="s">
        <v>109</v>
      </c>
      <c r="F31" s="2"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2" t="s">
        <v>109</v>
      </c>
      <c r="B32" s="2" t="s">
        <v>109</v>
      </c>
      <c r="C32" s="2" t="s">
        <v>109</v>
      </c>
      <c r="D32" s="2" t="s">
        <v>109</v>
      </c>
      <c r="E32" s="2" t="s">
        <v>109</v>
      </c>
      <c r="F32" s="2" t="s">
        <v>109</v>
      </c>
      <c r="G32" s="2" t="s">
        <v>109</v>
      </c>
      <c r="H32" s="2"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2" t="s">
        <v>109</v>
      </c>
      <c r="B33" s="2" t="s">
        <v>109</v>
      </c>
      <c r="C33" s="2" t="s">
        <v>109</v>
      </c>
      <c r="D33" s="2" t="s">
        <v>109</v>
      </c>
      <c r="E33" s="2" t="s">
        <v>109</v>
      </c>
      <c r="F33" s="2" t="s">
        <v>109</v>
      </c>
      <c r="G33" s="2" t="s">
        <v>109</v>
      </c>
      <c r="H33" s="2"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2" t="s">
        <v>109</v>
      </c>
      <c r="B34" s="2" t="s">
        <v>109</v>
      </c>
      <c r="C34" s="2" t="s">
        <v>109</v>
      </c>
      <c r="D34" s="2" t="s">
        <v>109</v>
      </c>
      <c r="E34" s="2" t="s">
        <v>109</v>
      </c>
      <c r="F34" s="2" t="s">
        <v>109</v>
      </c>
      <c r="G34" s="2" t="s">
        <v>109</v>
      </c>
      <c r="H34" s="2"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2" t="s">
        <v>109</v>
      </c>
      <c r="B35" s="2" t="s">
        <v>109</v>
      </c>
      <c r="C35" s="2" t="s">
        <v>109</v>
      </c>
      <c r="D35" s="2" t="s">
        <v>109</v>
      </c>
      <c r="E35" s="2" t="s">
        <v>109</v>
      </c>
      <c r="F35" s="2" t="s">
        <v>109</v>
      </c>
      <c r="G35" s="2" t="s">
        <v>109</v>
      </c>
      <c r="H35" s="2"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2" t="s">
        <v>109</v>
      </c>
      <c r="B36" s="2" t="s">
        <v>109</v>
      </c>
      <c r="C36" s="2" t="s">
        <v>109</v>
      </c>
      <c r="D36" s="2" t="s">
        <v>109</v>
      </c>
      <c r="E36" s="2" t="s">
        <v>109</v>
      </c>
      <c r="F36" s="2" t="s">
        <v>109</v>
      </c>
      <c r="G36" s="2" t="s">
        <v>109</v>
      </c>
      <c r="H36" s="2"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2" t="s">
        <v>109</v>
      </c>
      <c r="B37" s="2" t="s">
        <v>109</v>
      </c>
      <c r="C37" s="2" t="s">
        <v>109</v>
      </c>
      <c r="D37" s="2" t="s">
        <v>109</v>
      </c>
      <c r="E37" s="2" t="s">
        <v>109</v>
      </c>
      <c r="F37" s="2"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2" t="s">
        <v>109</v>
      </c>
      <c r="B38" s="2" t="s">
        <v>109</v>
      </c>
      <c r="C38" s="2" t="s">
        <v>109</v>
      </c>
      <c r="D38" s="2" t="s">
        <v>109</v>
      </c>
      <c r="E38" s="2" t="s">
        <v>109</v>
      </c>
      <c r="F38" s="2" t="s">
        <v>109</v>
      </c>
      <c r="G38" s="2"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2" t="s">
        <v>109</v>
      </c>
      <c r="B39" s="2" t="s">
        <v>109</v>
      </c>
      <c r="C39" s="2" t="s">
        <v>109</v>
      </c>
      <c r="D39" s="2" t="s">
        <v>109</v>
      </c>
      <c r="E39" s="2" t="s">
        <v>109</v>
      </c>
      <c r="F39" s="2" t="s">
        <v>109</v>
      </c>
      <c r="G39" s="2"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2" t="s">
        <v>109</v>
      </c>
      <c r="B40" s="2" t="s">
        <v>109</v>
      </c>
      <c r="C40" s="2" t="s">
        <v>109</v>
      </c>
      <c r="D40" s="2" t="s">
        <v>109</v>
      </c>
      <c r="E40" s="2" t="s">
        <v>109</v>
      </c>
      <c r="F40" s="2" t="s">
        <v>109</v>
      </c>
      <c r="G40" s="2"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2" t="s">
        <v>109</v>
      </c>
      <c r="B41" s="2" t="s">
        <v>109</v>
      </c>
      <c r="C41" s="2" t="s">
        <v>109</v>
      </c>
      <c r="D41" s="2" t="s">
        <v>109</v>
      </c>
      <c r="E41" s="2" t="s">
        <v>109</v>
      </c>
      <c r="F41" s="2"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2" t="s">
        <v>109</v>
      </c>
      <c r="B42" s="2" t="s">
        <v>109</v>
      </c>
      <c r="C42" s="2" t="s">
        <v>109</v>
      </c>
      <c r="D42" s="2" t="s">
        <v>109</v>
      </c>
      <c r="E42" s="2" t="s">
        <v>109</v>
      </c>
      <c r="F42" s="2"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2" t="s">
        <v>109</v>
      </c>
      <c r="B43" s="2" t="s">
        <v>109</v>
      </c>
      <c r="C43" s="2" t="s">
        <v>109</v>
      </c>
      <c r="D43" s="2" t="s">
        <v>109</v>
      </c>
      <c r="E43" s="2" t="s">
        <v>109</v>
      </c>
      <c r="F43" s="2"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2" t="s">
        <v>109</v>
      </c>
      <c r="B44" s="2" t="s">
        <v>109</v>
      </c>
      <c r="C44" s="2" t="s">
        <v>109</v>
      </c>
      <c r="D44" s="2" t="s">
        <v>109</v>
      </c>
      <c r="E44" s="2" t="s">
        <v>109</v>
      </c>
      <c r="F44" s="2"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2" t="s">
        <v>109</v>
      </c>
      <c r="B45" s="2" t="s">
        <v>109</v>
      </c>
      <c r="C45" s="2" t="s">
        <v>109</v>
      </c>
      <c r="D45" s="2" t="s">
        <v>109</v>
      </c>
      <c r="E45" s="2" t="s">
        <v>109</v>
      </c>
      <c r="F45" s="2"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2" t="s">
        <v>109</v>
      </c>
      <c r="B46" s="2" t="s">
        <v>109</v>
      </c>
      <c r="C46" s="2" t="s">
        <v>109</v>
      </c>
      <c r="D46" s="2" t="s">
        <v>109</v>
      </c>
      <c r="E46" s="2" t="s">
        <v>109</v>
      </c>
      <c r="F46" s="2"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2" t="s">
        <v>109</v>
      </c>
      <c r="B47" s="2" t="s">
        <v>109</v>
      </c>
      <c r="C47" s="2" t="s">
        <v>109</v>
      </c>
      <c r="D47" s="2" t="s">
        <v>109</v>
      </c>
      <c r="E47" s="2" t="s">
        <v>109</v>
      </c>
      <c r="F47" s="2"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2" t="s">
        <v>109</v>
      </c>
      <c r="B48" s="2" t="s">
        <v>109</v>
      </c>
      <c r="C48" s="2" t="s">
        <v>109</v>
      </c>
      <c r="D48" s="2" t="s">
        <v>109</v>
      </c>
      <c r="E48" s="2"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2" t="s">
        <v>109</v>
      </c>
      <c r="B49" s="2" t="s">
        <v>109</v>
      </c>
      <c r="C49" s="2" t="s">
        <v>109</v>
      </c>
      <c r="D49" s="2" t="s">
        <v>109</v>
      </c>
      <c r="E49" s="2" t="s">
        <v>109</v>
      </c>
      <c r="F49" s="2"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2" t="s">
        <v>109</v>
      </c>
      <c r="B50" s="2" t="s">
        <v>109</v>
      </c>
      <c r="C50" s="2" t="s">
        <v>109</v>
      </c>
      <c r="D50" s="2" t="s">
        <v>109</v>
      </c>
      <c r="E50" s="2" t="s">
        <v>109</v>
      </c>
      <c r="F50" s="2"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2" t="s">
        <v>109</v>
      </c>
      <c r="B51" s="2" t="s">
        <v>109</v>
      </c>
      <c r="C51" s="2" t="s">
        <v>109</v>
      </c>
      <c r="D51" s="2" t="s">
        <v>109</v>
      </c>
      <c r="E51" s="2"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2" t="s">
        <v>109</v>
      </c>
      <c r="B52" s="2" t="s">
        <v>109</v>
      </c>
      <c r="C52" s="2" t="s">
        <v>109</v>
      </c>
      <c r="D52" s="2" t="s">
        <v>109</v>
      </c>
      <c r="E52" s="2"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2" t="s">
        <v>109</v>
      </c>
      <c r="B53" s="2" t="s">
        <v>109</v>
      </c>
      <c r="C53" s="2" t="s">
        <v>109</v>
      </c>
      <c r="D53" s="2" t="s">
        <v>109</v>
      </c>
      <c r="E53" s="2"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2" t="s">
        <v>109</v>
      </c>
      <c r="B54" s="2" t="s">
        <v>109</v>
      </c>
      <c r="C54" s="2" t="s">
        <v>109</v>
      </c>
      <c r="D54" s="2" t="s">
        <v>109</v>
      </c>
      <c r="E54" s="2"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2" t="s">
        <v>109</v>
      </c>
      <c r="B55" s="2" t="s">
        <v>109</v>
      </c>
      <c r="C55" s="2" t="s">
        <v>109</v>
      </c>
      <c r="D55" s="2" t="s">
        <v>109</v>
      </c>
      <c r="E55" s="2"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2" t="s">
        <v>109</v>
      </c>
      <c r="B56" s="2" t="s">
        <v>109</v>
      </c>
      <c r="C56" s="2" t="s">
        <v>109</v>
      </c>
      <c r="D56" s="2" t="s">
        <v>109</v>
      </c>
      <c r="E56" s="2"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2" t="s">
        <v>109</v>
      </c>
      <c r="B57" s="2" t="s">
        <v>109</v>
      </c>
      <c r="C57" s="2" t="s">
        <v>109</v>
      </c>
      <c r="D57" s="2" t="s">
        <v>109</v>
      </c>
      <c r="E57" s="2"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2" t="s">
        <v>109</v>
      </c>
      <c r="B58" s="2" t="s">
        <v>109</v>
      </c>
      <c r="C58" s="2" t="s">
        <v>109</v>
      </c>
      <c r="D58" s="2" t="s">
        <v>109</v>
      </c>
      <c r="E58" s="2"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2" t="s">
        <v>109</v>
      </c>
      <c r="B59" s="2" t="s">
        <v>109</v>
      </c>
      <c r="C59" s="2" t="s">
        <v>109</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2" t="s">
        <v>109</v>
      </c>
      <c r="B60" s="2" t="s">
        <v>109</v>
      </c>
      <c r="C60" s="2" t="s">
        <v>109</v>
      </c>
      <c r="D60" s="2"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2" t="s">
        <v>109</v>
      </c>
      <c r="B61" s="2" t="s">
        <v>109</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2" t="s">
        <v>109</v>
      </c>
      <c r="B62" s="2" t="s">
        <v>109</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2" t="s">
        <v>109</v>
      </c>
      <c r="B63" s="2" t="s">
        <v>109</v>
      </c>
      <c r="C63" s="2" t="s">
        <v>109</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2" t="s">
        <v>109</v>
      </c>
      <c r="B64" s="2" t="s">
        <v>109</v>
      </c>
      <c r="C64" s="2" t="s">
        <v>109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2" t="s">
        <v>109</v>
      </c>
      <c r="B65" s="2" t="s">
        <v>109</v>
      </c>
      <c r="C65" s="2" t="s">
        <v>109</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printOptions/>
  <pageMargins left="0.75" right="0.75" top="1" bottom="1" header="0.5" footer="0.5"/>
  <pageSetup horizontalDpi="300" verticalDpi="300" orientation="portrait" paperSize="9"/>
</worksheet>
</file>

<file path=xl/worksheets/sheet10.xml><?xml version="1.0" encoding="utf-8"?>
<worksheet xmlns="http://schemas.openxmlformats.org/spreadsheetml/2006/main" xmlns:r="http://schemas.openxmlformats.org/officeDocument/2006/relationships">
  <dimension ref="A1:Z100"/>
  <sheetViews>
    <sheetView workbookViewId="0" topLeftCell="A1">
      <selection activeCell="A1" sqref="A1"/>
    </sheetView>
  </sheetViews>
  <sheetFormatPr defaultColWidth="8.7109375" defaultRowHeight="12" customHeight="1"/>
  <cols>
    <col min="1" max="1" width="13.140625" style="0" customWidth="1"/>
    <col min="2" max="2" width="69.00390625" style="0" customWidth="1"/>
    <col min="3" max="3" width="0.71875" style="0" hidden="1" customWidth="1"/>
    <col min="4" max="4" width="6.421875" style="0" customWidth="1"/>
    <col min="5" max="5" width="26.00390625" style="0" customWidth="1"/>
    <col min="6" max="6" width="26.421875" style="0" customWidth="1"/>
    <col min="7" max="8" width="17.421875" style="0" customWidth="1"/>
    <col min="9" max="9" width="17.7109375" style="0" customWidth="1"/>
    <col min="10" max="10" width="19.421875" style="0" customWidth="1"/>
    <col min="11" max="11" width="18.00390625" style="0" customWidth="1"/>
    <col min="12" max="12" width="16.421875" style="0" customWidth="1"/>
    <col min="13" max="13" width="16.140625" style="0" customWidth="1"/>
    <col min="14" max="14" width="19.00390625" style="0" customWidth="1"/>
    <col min="15" max="15" width="25.140625" style="0" customWidth="1"/>
    <col min="16" max="16" width="21.00390625" style="0" customWidth="1"/>
    <col min="17" max="17" width="8.7109375" style="0" customWidth="1"/>
    <col min="18" max="18" width="13.28125" style="0" customWidth="1"/>
    <col min="19" max="26" width="8.7109375" style="0" customWidth="1"/>
  </cols>
  <sheetData>
    <row r="1" spans="1:26" ht="12.75" customHeight="1">
      <c r="A1" s="2" t="s">
        <v>109</v>
      </c>
      <c r="B1" s="2" t="s">
        <v>109</v>
      </c>
      <c r="C1" s="2" t="s">
        <v>109</v>
      </c>
      <c r="D1" s="4" t="s">
        <v>109</v>
      </c>
      <c r="E1" s="4" t="s">
        <v>109</v>
      </c>
      <c r="F1" s="4" t="s">
        <v>109</v>
      </c>
      <c r="G1" s="4" t="s">
        <v>109</v>
      </c>
      <c r="H1" s="4" t="s">
        <v>109</v>
      </c>
      <c r="I1" s="4" t="s">
        <v>109</v>
      </c>
      <c r="J1" s="4" t="s">
        <v>109</v>
      </c>
      <c r="K1" s="4" t="s">
        <v>109</v>
      </c>
      <c r="L1" s="4" t="s">
        <v>109</v>
      </c>
      <c r="M1" s="4" t="s">
        <v>109</v>
      </c>
      <c r="N1" s="4" t="s">
        <v>109</v>
      </c>
      <c r="O1" s="4" t="s">
        <v>109</v>
      </c>
      <c r="P1" s="4" t="s">
        <v>109</v>
      </c>
      <c r="Q1" s="2" t="s">
        <v>109</v>
      </c>
      <c r="R1" s="2" t="s">
        <v>109</v>
      </c>
      <c r="S1" s="2" t="s">
        <v>109</v>
      </c>
      <c r="T1" s="2" t="s">
        <v>109</v>
      </c>
      <c r="U1" s="2" t="s">
        <v>109</v>
      </c>
      <c r="V1" s="2" t="s">
        <v>109</v>
      </c>
      <c r="W1" s="2" t="s">
        <v>109</v>
      </c>
      <c r="X1" s="2" t="s">
        <v>109</v>
      </c>
      <c r="Y1" s="2" t="s">
        <v>109</v>
      </c>
      <c r="Z1" s="2" t="s">
        <v>109</v>
      </c>
    </row>
    <row r="2" spans="1:26" ht="21.75" customHeight="1">
      <c r="A2" s="4" t="s">
        <v>109</v>
      </c>
      <c r="B2" s="150" t="s">
        <v>1353</v>
      </c>
      <c r="C2" s="103" t="s">
        <v>109</v>
      </c>
      <c r="D2" s="242" t="s">
        <v>1281</v>
      </c>
      <c r="E2" s="245" t="s">
        <v>109</v>
      </c>
      <c r="F2" s="245" t="s">
        <v>109</v>
      </c>
      <c r="G2" s="245" t="s">
        <v>109</v>
      </c>
      <c r="H2" s="245" t="s">
        <v>109</v>
      </c>
      <c r="I2" s="245" t="s">
        <v>109</v>
      </c>
      <c r="J2" s="245" t="s">
        <v>109</v>
      </c>
      <c r="K2" s="245" t="s">
        <v>109</v>
      </c>
      <c r="L2" s="245" t="s">
        <v>109</v>
      </c>
      <c r="M2" s="245" t="s">
        <v>109</v>
      </c>
      <c r="N2" s="245" t="s">
        <v>109</v>
      </c>
      <c r="O2" s="245" t="s">
        <v>109</v>
      </c>
      <c r="P2" s="246" t="s">
        <v>109</v>
      </c>
      <c r="Q2" s="7" t="s">
        <v>109</v>
      </c>
      <c r="R2" s="2" t="s">
        <v>109</v>
      </c>
      <c r="S2" s="2" t="s">
        <v>109</v>
      </c>
      <c r="T2" s="2" t="s">
        <v>109</v>
      </c>
      <c r="U2" s="2" t="s">
        <v>109</v>
      </c>
      <c r="V2" s="2" t="s">
        <v>109</v>
      </c>
      <c r="W2" s="2" t="s">
        <v>109</v>
      </c>
      <c r="X2" s="2" t="s">
        <v>109</v>
      </c>
      <c r="Y2" s="2" t="s">
        <v>109</v>
      </c>
      <c r="Z2" s="2" t="s">
        <v>109</v>
      </c>
    </row>
    <row r="3" spans="1:26" ht="60" customHeight="1">
      <c r="A3" s="151" t="s">
        <v>625</v>
      </c>
      <c r="B3" s="152" t="s">
        <v>170</v>
      </c>
      <c r="C3" s="152" t="s">
        <v>1203</v>
      </c>
      <c r="D3" s="151" t="s">
        <v>609</v>
      </c>
      <c r="E3" s="36">
        <v>0</v>
      </c>
      <c r="F3" s="47" t="s">
        <v>622</v>
      </c>
      <c r="G3" s="36">
        <v>1</v>
      </c>
      <c r="H3" s="36">
        <v>2</v>
      </c>
      <c r="I3" s="36">
        <v>3</v>
      </c>
      <c r="J3" s="36">
        <v>4</v>
      </c>
      <c r="K3" s="36">
        <v>5</v>
      </c>
      <c r="L3" s="36">
        <v>6</v>
      </c>
      <c r="M3" s="36">
        <v>7</v>
      </c>
      <c r="N3" s="36">
        <v>8</v>
      </c>
      <c r="O3" s="36">
        <v>9</v>
      </c>
      <c r="P3" s="36">
        <v>10</v>
      </c>
      <c r="Q3" s="7" t="s">
        <v>109</v>
      </c>
      <c r="R3" s="2" t="s">
        <v>109</v>
      </c>
      <c r="S3" s="2" t="s">
        <v>109</v>
      </c>
      <c r="T3" s="2" t="s">
        <v>109</v>
      </c>
      <c r="U3" s="2" t="s">
        <v>109</v>
      </c>
      <c r="V3" s="2" t="s">
        <v>109</v>
      </c>
      <c r="W3" s="2" t="s">
        <v>109</v>
      </c>
      <c r="X3" s="2" t="s">
        <v>109</v>
      </c>
      <c r="Y3" s="2" t="s">
        <v>109</v>
      </c>
      <c r="Z3" s="2" t="s">
        <v>109</v>
      </c>
    </row>
    <row r="4" spans="1:26" ht="12" customHeight="1">
      <c r="A4" s="153" t="s">
        <v>131</v>
      </c>
      <c r="B4" s="54" t="s">
        <v>952</v>
      </c>
      <c r="C4" s="54" t="s">
        <v>109</v>
      </c>
      <c r="D4" s="38">
        <v>1</v>
      </c>
      <c r="E4" s="25" t="s">
        <v>401</v>
      </c>
      <c r="F4" s="9" t="s">
        <v>365</v>
      </c>
      <c r="G4" s="9" t="s">
        <v>401</v>
      </c>
      <c r="H4" s="9" t="s">
        <v>401</v>
      </c>
      <c r="I4" s="9" t="s">
        <v>1189</v>
      </c>
      <c r="J4" s="9" t="s">
        <v>1189</v>
      </c>
      <c r="K4" s="9" t="s">
        <v>1156</v>
      </c>
      <c r="L4" s="9" t="s">
        <v>1055</v>
      </c>
      <c r="M4" s="9" t="s">
        <v>1061</v>
      </c>
      <c r="N4" s="9" t="s">
        <v>1061</v>
      </c>
      <c r="O4" s="9" t="s">
        <v>1061</v>
      </c>
      <c r="P4" s="154" t="s">
        <v>1231</v>
      </c>
      <c r="Q4" s="7" t="s">
        <v>109</v>
      </c>
      <c r="R4" s="2" t="s">
        <v>109</v>
      </c>
      <c r="S4" s="2" t="s">
        <v>109</v>
      </c>
      <c r="T4" s="2" t="s">
        <v>109</v>
      </c>
      <c r="U4" s="2" t="s">
        <v>109</v>
      </c>
      <c r="V4" s="2" t="s">
        <v>109</v>
      </c>
      <c r="W4" s="2" t="s">
        <v>109</v>
      </c>
      <c r="X4" s="2" t="s">
        <v>109</v>
      </c>
      <c r="Y4" s="2" t="s">
        <v>109</v>
      </c>
      <c r="Z4" s="2" t="s">
        <v>109</v>
      </c>
    </row>
    <row r="5" spans="1:26" ht="12" customHeight="1">
      <c r="A5" s="153" t="s">
        <v>130</v>
      </c>
      <c r="B5" s="54" t="s">
        <v>103</v>
      </c>
      <c r="C5" s="54" t="s">
        <v>109</v>
      </c>
      <c r="D5" s="38">
        <v>1</v>
      </c>
      <c r="E5" s="25" t="s">
        <v>187</v>
      </c>
      <c r="F5" s="9" t="s">
        <v>365</v>
      </c>
      <c r="G5" s="9" t="s">
        <v>187</v>
      </c>
      <c r="H5" s="9" t="s">
        <v>187</v>
      </c>
      <c r="I5" s="9" t="s">
        <v>187</v>
      </c>
      <c r="J5" s="9" t="s">
        <v>73</v>
      </c>
      <c r="K5" s="9" t="s">
        <v>73</v>
      </c>
      <c r="L5" s="9" t="s">
        <v>647</v>
      </c>
      <c r="M5" s="9" t="s">
        <v>647</v>
      </c>
      <c r="N5" s="9" t="s">
        <v>649</v>
      </c>
      <c r="O5" s="9" t="s">
        <v>649</v>
      </c>
      <c r="P5" s="154" t="s">
        <v>481</v>
      </c>
      <c r="Q5" s="7" t="s">
        <v>109</v>
      </c>
      <c r="R5" s="2" t="s">
        <v>109</v>
      </c>
      <c r="S5" s="2" t="s">
        <v>109</v>
      </c>
      <c r="T5" s="2" t="s">
        <v>109</v>
      </c>
      <c r="U5" s="2" t="s">
        <v>109</v>
      </c>
      <c r="V5" s="2" t="s">
        <v>109</v>
      </c>
      <c r="W5" s="2" t="s">
        <v>109</v>
      </c>
      <c r="X5" s="2" t="s">
        <v>109</v>
      </c>
      <c r="Y5" s="2" t="s">
        <v>109</v>
      </c>
      <c r="Z5" s="2" t="s">
        <v>109</v>
      </c>
    </row>
    <row r="6" spans="1:26" ht="12" customHeight="1">
      <c r="A6" s="153" t="s">
        <v>129</v>
      </c>
      <c r="B6" s="54" t="s">
        <v>834</v>
      </c>
      <c r="C6" s="54" t="s">
        <v>109</v>
      </c>
      <c r="D6" s="38">
        <v>1</v>
      </c>
      <c r="E6" s="25" t="s">
        <v>780</v>
      </c>
      <c r="F6" s="9" t="s">
        <v>1267</v>
      </c>
      <c r="G6" s="9" t="s">
        <v>258</v>
      </c>
      <c r="H6" s="9" t="s">
        <v>1274</v>
      </c>
      <c r="I6" s="9" t="s">
        <v>969</v>
      </c>
      <c r="J6" s="9" t="s">
        <v>913</v>
      </c>
      <c r="K6" s="9" t="s">
        <v>456</v>
      </c>
      <c r="L6" s="9" t="s">
        <v>22</v>
      </c>
      <c r="M6" s="9" t="s">
        <v>242</v>
      </c>
      <c r="N6" s="9" t="s">
        <v>440</v>
      </c>
      <c r="O6" s="9" t="s">
        <v>594</v>
      </c>
      <c r="P6" s="155">
        <v>0.8</v>
      </c>
      <c r="Q6" s="7" t="s">
        <v>109</v>
      </c>
      <c r="R6" s="2" t="s">
        <v>109</v>
      </c>
      <c r="S6" s="2" t="s">
        <v>109</v>
      </c>
      <c r="T6" s="2" t="s">
        <v>109</v>
      </c>
      <c r="U6" s="2" t="s">
        <v>109</v>
      </c>
      <c r="V6" s="2" t="s">
        <v>109</v>
      </c>
      <c r="W6" s="2" t="s">
        <v>109</v>
      </c>
      <c r="X6" s="2" t="s">
        <v>109</v>
      </c>
      <c r="Y6" s="2" t="s">
        <v>109</v>
      </c>
      <c r="Z6" s="2" t="s">
        <v>109</v>
      </c>
    </row>
    <row r="7" spans="1:26" ht="12" customHeight="1">
      <c r="A7" s="153" t="s">
        <v>128</v>
      </c>
      <c r="B7" s="54" t="s">
        <v>1087</v>
      </c>
      <c r="C7" s="54" t="s">
        <v>109</v>
      </c>
      <c r="D7" s="38">
        <v>2</v>
      </c>
      <c r="E7" s="134">
        <v>0</v>
      </c>
      <c r="F7" s="9" t="s">
        <v>365</v>
      </c>
      <c r="G7" s="9" t="s">
        <v>936</v>
      </c>
      <c r="H7" s="9" t="s">
        <v>936</v>
      </c>
      <c r="I7" s="9" t="s">
        <v>936</v>
      </c>
      <c r="J7" s="9" t="s">
        <v>936</v>
      </c>
      <c r="K7" s="9" t="s">
        <v>152</v>
      </c>
      <c r="L7" s="9" t="s">
        <v>152</v>
      </c>
      <c r="M7" s="9" t="s">
        <v>152</v>
      </c>
      <c r="N7" s="9" t="s">
        <v>152</v>
      </c>
      <c r="O7" s="9" t="s">
        <v>152</v>
      </c>
      <c r="P7" s="155" t="s">
        <v>802</v>
      </c>
      <c r="Q7" s="7" t="s">
        <v>109</v>
      </c>
      <c r="R7" s="2" t="s">
        <v>109</v>
      </c>
      <c r="S7" s="2" t="s">
        <v>109</v>
      </c>
      <c r="T7" s="2" t="s">
        <v>109</v>
      </c>
      <c r="U7" s="2" t="s">
        <v>109</v>
      </c>
      <c r="V7" s="2" t="s">
        <v>109</v>
      </c>
      <c r="W7" s="2" t="s">
        <v>109</v>
      </c>
      <c r="X7" s="2" t="s">
        <v>109</v>
      </c>
      <c r="Y7" s="2" t="s">
        <v>109</v>
      </c>
      <c r="Z7" s="2" t="s">
        <v>109</v>
      </c>
    </row>
    <row r="8" spans="1:26" ht="12" customHeight="1">
      <c r="A8" s="153" t="s">
        <v>127</v>
      </c>
      <c r="B8" s="54" t="s">
        <v>603</v>
      </c>
      <c r="C8" s="54" t="s">
        <v>109</v>
      </c>
      <c r="D8" s="38">
        <v>3</v>
      </c>
      <c r="E8" s="136">
        <v>0.45</v>
      </c>
      <c r="F8" s="9" t="s">
        <v>1080</v>
      </c>
      <c r="G8" s="59">
        <v>0.4</v>
      </c>
      <c r="H8" s="59">
        <v>0.34</v>
      </c>
      <c r="I8" s="59">
        <v>0.27</v>
      </c>
      <c r="J8" s="59">
        <v>0.23</v>
      </c>
      <c r="K8" s="59">
        <v>0.22</v>
      </c>
      <c r="L8" s="59">
        <v>0.21</v>
      </c>
      <c r="M8" s="59">
        <v>0.21</v>
      </c>
      <c r="N8" s="59">
        <v>0.21</v>
      </c>
      <c r="O8" s="59">
        <v>0.21</v>
      </c>
      <c r="P8" s="155">
        <v>0.2</v>
      </c>
      <c r="Q8" s="7" t="s">
        <v>109</v>
      </c>
      <c r="R8" s="2" t="s">
        <v>109</v>
      </c>
      <c r="S8" s="2" t="s">
        <v>109</v>
      </c>
      <c r="T8" s="2" t="s">
        <v>109</v>
      </c>
      <c r="U8" s="2" t="s">
        <v>109</v>
      </c>
      <c r="V8" s="2" t="s">
        <v>109</v>
      </c>
      <c r="W8" s="2" t="s">
        <v>109</v>
      </c>
      <c r="X8" s="2" t="s">
        <v>109</v>
      </c>
      <c r="Y8" s="2" t="s">
        <v>109</v>
      </c>
      <c r="Z8" s="2" t="s">
        <v>109</v>
      </c>
    </row>
    <row r="9" spans="1:26" ht="12" customHeight="1">
      <c r="A9" s="153" t="s">
        <v>126</v>
      </c>
      <c r="B9" s="54" t="s">
        <v>1192</v>
      </c>
      <c r="C9" s="54" t="s">
        <v>109</v>
      </c>
      <c r="D9" s="38">
        <v>2</v>
      </c>
      <c r="E9" s="136">
        <v>0</v>
      </c>
      <c r="F9" s="9" t="s">
        <v>1008</v>
      </c>
      <c r="G9" s="113">
        <v>0.001220150700643</v>
      </c>
      <c r="H9" s="113">
        <v>0.0024812795538</v>
      </c>
      <c r="I9" s="113">
        <v>0.005045891643436</v>
      </c>
      <c r="J9" s="113">
        <v>0.01026124704018</v>
      </c>
      <c r="K9" s="113">
        <v>0.020867112942583</v>
      </c>
      <c r="L9" s="113">
        <v>0.042435037462159</v>
      </c>
      <c r="M9" s="113">
        <v>0.086295234485462</v>
      </c>
      <c r="N9" s="113">
        <v>0.17548865136602</v>
      </c>
      <c r="O9" s="59">
        <v>0.25</v>
      </c>
      <c r="P9" s="155">
        <v>0.3</v>
      </c>
      <c r="Q9" s="7" t="s">
        <v>109</v>
      </c>
      <c r="R9" s="2" t="s">
        <v>109</v>
      </c>
      <c r="S9" s="2" t="s">
        <v>109</v>
      </c>
      <c r="T9" s="2" t="s">
        <v>109</v>
      </c>
      <c r="U9" s="2" t="s">
        <v>109</v>
      </c>
      <c r="V9" s="2" t="s">
        <v>109</v>
      </c>
      <c r="W9" s="2" t="s">
        <v>109</v>
      </c>
      <c r="X9" s="2" t="s">
        <v>109</v>
      </c>
      <c r="Y9" s="2" t="s">
        <v>109</v>
      </c>
      <c r="Z9" s="2" t="s">
        <v>109</v>
      </c>
    </row>
    <row r="10" spans="1:26" ht="12" customHeight="1">
      <c r="A10" s="153" t="s">
        <v>1293</v>
      </c>
      <c r="B10" s="54" t="s">
        <v>946</v>
      </c>
      <c r="C10" s="54" t="s">
        <v>109</v>
      </c>
      <c r="D10" s="38">
        <v>2</v>
      </c>
      <c r="E10" s="136">
        <v>0.25</v>
      </c>
      <c r="F10" s="9" t="s">
        <v>416</v>
      </c>
      <c r="G10" s="113">
        <v>0.35507753375763</v>
      </c>
      <c r="H10" s="113">
        <v>0.41853282317656</v>
      </c>
      <c r="I10" s="113">
        <v>0.46355506751526</v>
      </c>
      <c r="J10" s="113">
        <v>0.49847703329594</v>
      </c>
      <c r="K10" s="113">
        <v>0.52701035693419</v>
      </c>
      <c r="L10" s="113">
        <v>0.55113493832716</v>
      </c>
      <c r="M10" s="113">
        <v>0.57203260127289</v>
      </c>
      <c r="N10" s="113">
        <v>0.59046564635312</v>
      </c>
      <c r="O10" s="113">
        <v>0.60695456705357</v>
      </c>
      <c r="P10" s="155">
        <v>0.65</v>
      </c>
      <c r="Q10" s="7" t="s">
        <v>109</v>
      </c>
      <c r="R10" s="2" t="s">
        <v>109</v>
      </c>
      <c r="S10" s="2" t="s">
        <v>109</v>
      </c>
      <c r="T10" s="2" t="s">
        <v>109</v>
      </c>
      <c r="U10" s="2" t="s">
        <v>109</v>
      </c>
      <c r="V10" s="2" t="s">
        <v>109</v>
      </c>
      <c r="W10" s="2" t="s">
        <v>109</v>
      </c>
      <c r="X10" s="2" t="s">
        <v>109</v>
      </c>
      <c r="Y10" s="2" t="s">
        <v>109</v>
      </c>
      <c r="Z10" s="2" t="s">
        <v>109</v>
      </c>
    </row>
    <row r="11" spans="1:26" ht="12" customHeight="1">
      <c r="A11" s="153" t="s">
        <v>1291</v>
      </c>
      <c r="B11" s="54" t="s">
        <v>1351</v>
      </c>
      <c r="C11" s="54" t="s">
        <v>109</v>
      </c>
      <c r="D11" s="38">
        <v>1</v>
      </c>
      <c r="E11" s="134">
        <v>30</v>
      </c>
      <c r="F11" s="9" t="s">
        <v>365</v>
      </c>
      <c r="G11" s="111">
        <v>31.2</v>
      </c>
      <c r="H11" s="111">
        <v>57.4</v>
      </c>
      <c r="I11" s="111">
        <v>83.6</v>
      </c>
      <c r="J11" s="111">
        <v>109.8</v>
      </c>
      <c r="K11" s="111">
        <v>136</v>
      </c>
      <c r="L11" s="111">
        <v>162.2</v>
      </c>
      <c r="M11" s="111">
        <v>188.4</v>
      </c>
      <c r="N11" s="111">
        <v>214.6</v>
      </c>
      <c r="O11" s="111">
        <v>240.8</v>
      </c>
      <c r="P11" s="154">
        <v>1734</v>
      </c>
      <c r="Q11" s="7" t="s">
        <v>109</v>
      </c>
      <c r="R11" s="2" t="s">
        <v>109</v>
      </c>
      <c r="S11" s="2" t="s">
        <v>109</v>
      </c>
      <c r="T11" s="2" t="s">
        <v>109</v>
      </c>
      <c r="U11" s="2" t="s">
        <v>109</v>
      </c>
      <c r="V11" s="2" t="s">
        <v>109</v>
      </c>
      <c r="W11" s="2" t="s">
        <v>109</v>
      </c>
      <c r="X11" s="2" t="s">
        <v>109</v>
      </c>
      <c r="Y11" s="2" t="s">
        <v>109</v>
      </c>
      <c r="Z11" s="2" t="s">
        <v>109</v>
      </c>
    </row>
    <row r="12" spans="1:26" ht="12" customHeight="1">
      <c r="A12" s="153" t="s">
        <v>1292</v>
      </c>
      <c r="B12" s="54" t="s">
        <v>863</v>
      </c>
      <c r="C12" s="54" t="s">
        <v>109</v>
      </c>
      <c r="D12" s="38">
        <v>3</v>
      </c>
      <c r="E12" s="134">
        <v>77</v>
      </c>
      <c r="F12" s="9" t="s">
        <v>365</v>
      </c>
      <c r="G12" s="35">
        <v>77</v>
      </c>
      <c r="H12" s="35">
        <v>77</v>
      </c>
      <c r="I12" s="35">
        <v>77</v>
      </c>
      <c r="J12" s="35">
        <v>77</v>
      </c>
      <c r="K12" s="35">
        <v>53</v>
      </c>
      <c r="L12" s="35">
        <v>77</v>
      </c>
      <c r="M12" s="35">
        <v>77</v>
      </c>
      <c r="N12" s="35">
        <v>77</v>
      </c>
      <c r="O12" s="35">
        <v>77</v>
      </c>
      <c r="P12" s="154">
        <v>30</v>
      </c>
      <c r="Q12" s="7" t="s">
        <v>109</v>
      </c>
      <c r="R12" s="2" t="s">
        <v>109</v>
      </c>
      <c r="S12" s="2" t="s">
        <v>109</v>
      </c>
      <c r="T12" s="2" t="s">
        <v>109</v>
      </c>
      <c r="U12" s="2" t="s">
        <v>109</v>
      </c>
      <c r="V12" s="2" t="s">
        <v>109</v>
      </c>
      <c r="W12" s="2" t="s">
        <v>109</v>
      </c>
      <c r="X12" s="2" t="s">
        <v>109</v>
      </c>
      <c r="Y12" s="2" t="s">
        <v>109</v>
      </c>
      <c r="Z12" s="2" t="s">
        <v>109</v>
      </c>
    </row>
    <row r="13" spans="1:26" ht="12" customHeight="1">
      <c r="A13" s="153" t="s">
        <v>1284</v>
      </c>
      <c r="B13" s="54" t="s">
        <v>88</v>
      </c>
      <c r="C13" s="54" t="s">
        <v>109</v>
      </c>
      <c r="D13" s="38">
        <v>2</v>
      </c>
      <c r="E13" s="134">
        <v>125</v>
      </c>
      <c r="F13" s="9" t="s">
        <v>365</v>
      </c>
      <c r="G13" s="35">
        <v>125</v>
      </c>
      <c r="H13" s="35">
        <v>125</v>
      </c>
      <c r="I13" s="35">
        <v>125</v>
      </c>
      <c r="J13" s="35">
        <v>125</v>
      </c>
      <c r="K13" s="35">
        <v>125</v>
      </c>
      <c r="L13" s="35">
        <v>125</v>
      </c>
      <c r="M13" s="35">
        <v>125</v>
      </c>
      <c r="N13" s="35">
        <v>125</v>
      </c>
      <c r="O13" s="35">
        <v>125</v>
      </c>
      <c r="P13" s="154">
        <v>60</v>
      </c>
      <c r="Q13" s="7" t="s">
        <v>109</v>
      </c>
      <c r="R13" s="2" t="s">
        <v>109</v>
      </c>
      <c r="S13" s="2" t="s">
        <v>109</v>
      </c>
      <c r="T13" s="2" t="s">
        <v>109</v>
      </c>
      <c r="U13" s="2" t="s">
        <v>109</v>
      </c>
      <c r="V13" s="2" t="s">
        <v>109</v>
      </c>
      <c r="W13" s="2" t="s">
        <v>109</v>
      </c>
      <c r="X13" s="2" t="s">
        <v>109</v>
      </c>
      <c r="Y13" s="2" t="s">
        <v>109</v>
      </c>
      <c r="Z13" s="2" t="s">
        <v>109</v>
      </c>
    </row>
    <row r="14" spans="1:26" ht="12" customHeight="1">
      <c r="A14" s="153" t="s">
        <v>1285</v>
      </c>
      <c r="B14" s="54" t="s">
        <v>34</v>
      </c>
      <c r="C14" s="54" t="s">
        <v>109</v>
      </c>
      <c r="D14" s="38">
        <v>1</v>
      </c>
      <c r="E14" s="25" t="s">
        <v>522</v>
      </c>
      <c r="F14" s="9" t="s">
        <v>365</v>
      </c>
      <c r="G14" s="9" t="s">
        <v>522</v>
      </c>
      <c r="H14" s="9" t="s">
        <v>522</v>
      </c>
      <c r="I14" s="9" t="s">
        <v>522</v>
      </c>
      <c r="J14" s="9" t="s">
        <v>522</v>
      </c>
      <c r="K14" s="9" t="s">
        <v>522</v>
      </c>
      <c r="L14" s="9" t="s">
        <v>522</v>
      </c>
      <c r="M14" s="9" t="s">
        <v>522</v>
      </c>
      <c r="N14" s="9" t="s">
        <v>522</v>
      </c>
      <c r="O14" s="9" t="s">
        <v>522</v>
      </c>
      <c r="P14" s="154" t="s">
        <v>535</v>
      </c>
      <c r="Q14" s="7" t="s">
        <v>109</v>
      </c>
      <c r="R14" s="2" t="s">
        <v>109</v>
      </c>
      <c r="S14" s="2" t="s">
        <v>109</v>
      </c>
      <c r="T14" s="2" t="s">
        <v>109</v>
      </c>
      <c r="U14" s="2" t="s">
        <v>109</v>
      </c>
      <c r="V14" s="2" t="s">
        <v>109</v>
      </c>
      <c r="W14" s="2" t="s">
        <v>109</v>
      </c>
      <c r="X14" s="2" t="s">
        <v>109</v>
      </c>
      <c r="Y14" s="2" t="s">
        <v>109</v>
      </c>
      <c r="Z14" s="2" t="s">
        <v>109</v>
      </c>
    </row>
    <row r="15" spans="1:26" ht="12" customHeight="1">
      <c r="A15" s="153" t="s">
        <v>1282</v>
      </c>
      <c r="B15" s="54" t="s">
        <v>878</v>
      </c>
      <c r="C15" s="54" t="s">
        <v>109</v>
      </c>
      <c r="D15" s="38">
        <v>1</v>
      </c>
      <c r="E15" s="136" t="s">
        <v>537</v>
      </c>
      <c r="F15" s="9" t="s">
        <v>365</v>
      </c>
      <c r="G15" s="9" t="s">
        <v>537</v>
      </c>
      <c r="H15" s="9" t="s">
        <v>537</v>
      </c>
      <c r="I15" s="9" t="s">
        <v>537</v>
      </c>
      <c r="J15" s="9" t="s">
        <v>537</v>
      </c>
      <c r="K15" s="9" t="s">
        <v>537</v>
      </c>
      <c r="L15" s="9" t="s">
        <v>537</v>
      </c>
      <c r="M15" s="9" t="s">
        <v>537</v>
      </c>
      <c r="N15" s="9" t="s">
        <v>537</v>
      </c>
      <c r="O15" s="9" t="s">
        <v>537</v>
      </c>
      <c r="P15" s="154" t="s">
        <v>49</v>
      </c>
      <c r="Q15" s="7" t="s">
        <v>109</v>
      </c>
      <c r="R15" s="2" t="s">
        <v>109</v>
      </c>
      <c r="S15" s="2" t="s">
        <v>109</v>
      </c>
      <c r="T15" s="2" t="s">
        <v>109</v>
      </c>
      <c r="U15" s="2" t="s">
        <v>109</v>
      </c>
      <c r="V15" s="2" t="s">
        <v>109</v>
      </c>
      <c r="W15" s="2" t="s">
        <v>109</v>
      </c>
      <c r="X15" s="2" t="s">
        <v>109</v>
      </c>
      <c r="Y15" s="2" t="s">
        <v>109</v>
      </c>
      <c r="Z15" s="2" t="s">
        <v>109</v>
      </c>
    </row>
    <row r="16" spans="1:26" ht="12" customHeight="1">
      <c r="A16" s="153" t="s">
        <v>1283</v>
      </c>
      <c r="B16" s="54" t="s">
        <v>1312</v>
      </c>
      <c r="C16" s="54" t="s">
        <v>109</v>
      </c>
      <c r="D16" s="38">
        <v>2</v>
      </c>
      <c r="E16" s="25" t="s">
        <v>1138</v>
      </c>
      <c r="F16" s="9" t="s">
        <v>365</v>
      </c>
      <c r="G16" s="9" t="s">
        <v>1138</v>
      </c>
      <c r="H16" s="9" t="s">
        <v>1138</v>
      </c>
      <c r="I16" s="9" t="s">
        <v>1138</v>
      </c>
      <c r="J16" s="9" t="s">
        <v>408</v>
      </c>
      <c r="K16" s="9" t="s">
        <v>408</v>
      </c>
      <c r="L16" s="9" t="s">
        <v>483</v>
      </c>
      <c r="M16" s="9" t="s">
        <v>483</v>
      </c>
      <c r="N16" s="9" t="s">
        <v>1072</v>
      </c>
      <c r="O16" s="9" t="s">
        <v>1072</v>
      </c>
      <c r="P16" s="154" t="s">
        <v>1202</v>
      </c>
      <c r="Q16" s="7" t="s">
        <v>109</v>
      </c>
      <c r="R16" s="2" t="s">
        <v>109</v>
      </c>
      <c r="S16" s="2" t="s">
        <v>109</v>
      </c>
      <c r="T16" s="2" t="s">
        <v>109</v>
      </c>
      <c r="U16" s="2" t="s">
        <v>109</v>
      </c>
      <c r="V16" s="2" t="s">
        <v>109</v>
      </c>
      <c r="W16" s="2" t="s">
        <v>109</v>
      </c>
      <c r="X16" s="2" t="s">
        <v>109</v>
      </c>
      <c r="Y16" s="2" t="s">
        <v>109</v>
      </c>
      <c r="Z16" s="2" t="s">
        <v>109</v>
      </c>
    </row>
    <row r="17" spans="1:26" ht="12" customHeight="1">
      <c r="A17" s="153" t="s">
        <v>1278</v>
      </c>
      <c r="B17" s="54" t="s">
        <v>956</v>
      </c>
      <c r="C17" s="54" t="s">
        <v>109</v>
      </c>
      <c r="D17" s="38">
        <v>3</v>
      </c>
      <c r="E17" s="25" t="s">
        <v>573</v>
      </c>
      <c r="F17" s="9" t="s">
        <v>1267</v>
      </c>
      <c r="G17" s="35">
        <v>10</v>
      </c>
      <c r="H17" s="35">
        <v>20</v>
      </c>
      <c r="I17" s="35">
        <v>30</v>
      </c>
      <c r="J17" s="35">
        <v>40</v>
      </c>
      <c r="K17" s="35">
        <v>50</v>
      </c>
      <c r="L17" s="35">
        <v>60</v>
      </c>
      <c r="M17" s="35">
        <v>70</v>
      </c>
      <c r="N17" s="35">
        <v>80</v>
      </c>
      <c r="O17" s="35">
        <v>90</v>
      </c>
      <c r="P17" s="154">
        <v>100</v>
      </c>
      <c r="Q17" s="7" t="s">
        <v>109</v>
      </c>
      <c r="R17" s="2" t="s">
        <v>109</v>
      </c>
      <c r="S17" s="2" t="s">
        <v>109</v>
      </c>
      <c r="T17" s="2" t="s">
        <v>109</v>
      </c>
      <c r="U17" s="2" t="s">
        <v>109</v>
      </c>
      <c r="V17" s="2" t="s">
        <v>109</v>
      </c>
      <c r="W17" s="2" t="s">
        <v>109</v>
      </c>
      <c r="X17" s="2" t="s">
        <v>109</v>
      </c>
      <c r="Y17" s="2" t="s">
        <v>109</v>
      </c>
      <c r="Z17" s="2" t="s">
        <v>109</v>
      </c>
    </row>
    <row r="18" spans="1:26" ht="12" customHeight="1">
      <c r="A18" s="153" t="s">
        <v>1279</v>
      </c>
      <c r="B18" s="54" t="s">
        <v>1294</v>
      </c>
      <c r="C18" s="54" t="s">
        <v>109</v>
      </c>
      <c r="D18" s="38">
        <v>2</v>
      </c>
      <c r="E18" s="156">
        <v>0</v>
      </c>
      <c r="F18" s="9" t="s">
        <v>1267</v>
      </c>
      <c r="G18" s="35">
        <v>90</v>
      </c>
      <c r="H18" s="35">
        <v>180</v>
      </c>
      <c r="I18" s="35">
        <v>270</v>
      </c>
      <c r="J18" s="35">
        <v>360</v>
      </c>
      <c r="K18" s="35">
        <v>450</v>
      </c>
      <c r="L18" s="35">
        <v>540</v>
      </c>
      <c r="M18" s="35">
        <v>630</v>
      </c>
      <c r="N18" s="35">
        <v>720</v>
      </c>
      <c r="O18" s="35">
        <v>810</v>
      </c>
      <c r="P18" s="154">
        <v>900</v>
      </c>
      <c r="Q18" s="7" t="s">
        <v>109</v>
      </c>
      <c r="R18" s="2" t="s">
        <v>109</v>
      </c>
      <c r="S18" s="2" t="s">
        <v>109</v>
      </c>
      <c r="T18" s="2" t="s">
        <v>109</v>
      </c>
      <c r="U18" s="2" t="s">
        <v>109</v>
      </c>
      <c r="V18" s="2" t="s">
        <v>109</v>
      </c>
      <c r="W18" s="2" t="s">
        <v>109</v>
      </c>
      <c r="X18" s="2" t="s">
        <v>109</v>
      </c>
      <c r="Y18" s="2" t="s">
        <v>109</v>
      </c>
      <c r="Z18" s="2" t="s">
        <v>109</v>
      </c>
    </row>
    <row r="19" spans="1:26" ht="12" customHeight="1">
      <c r="A19" s="153" t="s">
        <v>1277</v>
      </c>
      <c r="B19" s="54" t="s">
        <v>988</v>
      </c>
      <c r="C19" s="54" t="s">
        <v>109</v>
      </c>
      <c r="D19" s="38">
        <v>2</v>
      </c>
      <c r="E19" s="25" t="s">
        <v>109</v>
      </c>
      <c r="F19" s="9" t="s">
        <v>236</v>
      </c>
      <c r="G19" s="9" t="s">
        <v>109</v>
      </c>
      <c r="H19" s="9" t="s">
        <v>109</v>
      </c>
      <c r="I19" s="9" t="s">
        <v>109</v>
      </c>
      <c r="J19" s="9" t="s">
        <v>109</v>
      </c>
      <c r="K19" s="9" t="s">
        <v>109</v>
      </c>
      <c r="L19" s="9" t="s">
        <v>109</v>
      </c>
      <c r="M19" s="9" t="s">
        <v>109</v>
      </c>
      <c r="N19" s="9" t="s">
        <v>109</v>
      </c>
      <c r="O19" s="9" t="s">
        <v>109</v>
      </c>
      <c r="P19" s="154" t="s">
        <v>109</v>
      </c>
      <c r="Q19" s="7" t="s">
        <v>109</v>
      </c>
      <c r="R19" s="2" t="s">
        <v>109</v>
      </c>
      <c r="S19" s="2" t="s">
        <v>109</v>
      </c>
      <c r="T19" s="2" t="s">
        <v>109</v>
      </c>
      <c r="U19" s="2" t="s">
        <v>109</v>
      </c>
      <c r="V19" s="2" t="s">
        <v>109</v>
      </c>
      <c r="W19" s="2" t="s">
        <v>109</v>
      </c>
      <c r="X19" s="2" t="s">
        <v>109</v>
      </c>
      <c r="Y19" s="2" t="s">
        <v>109</v>
      </c>
      <c r="Z19" s="2" t="s">
        <v>109</v>
      </c>
    </row>
    <row r="20" spans="1:26" ht="12" customHeight="1">
      <c r="A20" s="153" t="s">
        <v>1456</v>
      </c>
      <c r="B20" s="54" t="s">
        <v>435</v>
      </c>
      <c r="C20" s="54" t="s">
        <v>109</v>
      </c>
      <c r="D20" s="38">
        <v>3</v>
      </c>
      <c r="E20" s="25" t="s">
        <v>7</v>
      </c>
      <c r="F20" s="9" t="s">
        <v>1413</v>
      </c>
      <c r="G20" s="9" t="s">
        <v>220</v>
      </c>
      <c r="H20" s="9" t="s">
        <v>203</v>
      </c>
      <c r="I20" s="9" t="s">
        <v>194</v>
      </c>
      <c r="J20" s="9" t="s">
        <v>164</v>
      </c>
      <c r="K20" s="9" t="s">
        <v>146</v>
      </c>
      <c r="L20" s="9" t="s">
        <v>395</v>
      </c>
      <c r="M20" s="9" t="s">
        <v>418</v>
      </c>
      <c r="N20" s="9" t="s">
        <v>443</v>
      </c>
      <c r="O20" s="9" t="s">
        <v>1026</v>
      </c>
      <c r="P20" s="154" t="s">
        <v>506</v>
      </c>
      <c r="Q20" s="7" t="s">
        <v>109</v>
      </c>
      <c r="R20" s="2" t="s">
        <v>109</v>
      </c>
      <c r="S20" s="2" t="s">
        <v>109</v>
      </c>
      <c r="T20" s="2" t="s">
        <v>109</v>
      </c>
      <c r="U20" s="2" t="s">
        <v>109</v>
      </c>
      <c r="V20" s="2" t="s">
        <v>109</v>
      </c>
      <c r="W20" s="2" t="s">
        <v>109</v>
      </c>
      <c r="X20" s="2" t="s">
        <v>109</v>
      </c>
      <c r="Y20" s="2" t="s">
        <v>109</v>
      </c>
      <c r="Z20" s="2" t="s">
        <v>109</v>
      </c>
    </row>
    <row r="21" spans="1:26" ht="12" customHeight="1">
      <c r="A21" s="153" t="s">
        <v>1455</v>
      </c>
      <c r="B21" s="54" t="s">
        <v>1219</v>
      </c>
      <c r="C21" s="54" t="s">
        <v>109</v>
      </c>
      <c r="D21" s="38">
        <v>3</v>
      </c>
      <c r="E21" s="135" t="s">
        <v>239</v>
      </c>
      <c r="F21" s="9" t="s">
        <v>1413</v>
      </c>
      <c r="G21" s="9" t="s">
        <v>240</v>
      </c>
      <c r="H21" s="9" t="s">
        <v>542</v>
      </c>
      <c r="I21" s="9" t="s">
        <v>586</v>
      </c>
      <c r="J21" s="9" t="s">
        <v>574</v>
      </c>
      <c r="K21" s="9" t="s">
        <v>326</v>
      </c>
      <c r="L21" s="9" t="s">
        <v>332</v>
      </c>
      <c r="M21" s="9" t="s">
        <v>353</v>
      </c>
      <c r="N21" s="9" t="s">
        <v>379</v>
      </c>
      <c r="O21" s="9" t="s">
        <v>375</v>
      </c>
      <c r="P21" s="154" t="s">
        <v>1157</v>
      </c>
      <c r="Q21" s="7" t="s">
        <v>109</v>
      </c>
      <c r="R21" s="2" t="s">
        <v>109</v>
      </c>
      <c r="S21" s="2" t="s">
        <v>109</v>
      </c>
      <c r="T21" s="2" t="s">
        <v>109</v>
      </c>
      <c r="U21" s="2" t="s">
        <v>109</v>
      </c>
      <c r="V21" s="2" t="s">
        <v>109</v>
      </c>
      <c r="W21" s="2" t="s">
        <v>109</v>
      </c>
      <c r="X21" s="2" t="s">
        <v>109</v>
      </c>
      <c r="Y21" s="2" t="s">
        <v>109</v>
      </c>
      <c r="Z21" s="2" t="s">
        <v>109</v>
      </c>
    </row>
    <row r="22" spans="1:26" ht="12" customHeight="1">
      <c r="A22" s="153" t="s">
        <v>1461</v>
      </c>
      <c r="B22" s="54" t="s">
        <v>623</v>
      </c>
      <c r="C22" s="54" t="s">
        <v>109</v>
      </c>
      <c r="D22" s="38">
        <v>3</v>
      </c>
      <c r="E22" s="136" t="s">
        <v>726</v>
      </c>
      <c r="F22" s="9" t="s">
        <v>1267</v>
      </c>
      <c r="G22" s="9" t="s">
        <v>1084</v>
      </c>
      <c r="H22" s="9" t="s">
        <v>886</v>
      </c>
      <c r="I22" s="9" t="s">
        <v>655</v>
      </c>
      <c r="J22" s="9" t="s">
        <v>554</v>
      </c>
      <c r="K22" s="9" t="s">
        <v>550</v>
      </c>
      <c r="L22" s="9" t="s">
        <v>709</v>
      </c>
      <c r="M22" s="9" t="s">
        <v>30</v>
      </c>
      <c r="N22" s="9" t="s">
        <v>1030</v>
      </c>
      <c r="O22" s="9" t="s">
        <v>112</v>
      </c>
      <c r="P22" s="154" t="s">
        <v>1151</v>
      </c>
      <c r="Q22" s="7" t="s">
        <v>109</v>
      </c>
      <c r="R22" s="2" t="s">
        <v>109</v>
      </c>
      <c r="S22" s="2" t="s">
        <v>109</v>
      </c>
      <c r="T22" s="2" t="s">
        <v>109</v>
      </c>
      <c r="U22" s="2" t="s">
        <v>109</v>
      </c>
      <c r="V22" s="2" t="s">
        <v>109</v>
      </c>
      <c r="W22" s="2" t="s">
        <v>109</v>
      </c>
      <c r="X22" s="2" t="s">
        <v>109</v>
      </c>
      <c r="Y22" s="2" t="s">
        <v>109</v>
      </c>
      <c r="Z22" s="2" t="s">
        <v>109</v>
      </c>
    </row>
    <row r="23" spans="1:26" ht="12" customHeight="1">
      <c r="A23" s="153" t="s">
        <v>1458</v>
      </c>
      <c r="B23" s="54" t="s">
        <v>1370</v>
      </c>
      <c r="C23" s="54" t="s">
        <v>109</v>
      </c>
      <c r="D23" s="38">
        <v>3</v>
      </c>
      <c r="E23" s="136" t="s">
        <v>552</v>
      </c>
      <c r="F23" s="9" t="s">
        <v>1267</v>
      </c>
      <c r="G23" s="9" t="s">
        <v>672</v>
      </c>
      <c r="H23" s="9" t="s">
        <v>929</v>
      </c>
      <c r="I23" s="9" t="s">
        <v>905</v>
      </c>
      <c r="J23" s="9" t="s">
        <v>80</v>
      </c>
      <c r="K23" s="9" t="s">
        <v>1141</v>
      </c>
      <c r="L23" s="9" t="s">
        <v>1424</v>
      </c>
      <c r="M23" s="9" t="s">
        <v>1421</v>
      </c>
      <c r="N23" s="9" t="s">
        <v>1322</v>
      </c>
      <c r="O23" s="9" t="s">
        <v>1304</v>
      </c>
      <c r="P23" s="154" t="s">
        <v>687</v>
      </c>
      <c r="Q23" s="7" t="s">
        <v>109</v>
      </c>
      <c r="R23" s="2" t="s">
        <v>109</v>
      </c>
      <c r="S23" s="2" t="s">
        <v>109</v>
      </c>
      <c r="T23" s="2" t="s">
        <v>109</v>
      </c>
      <c r="U23" s="2" t="s">
        <v>109</v>
      </c>
      <c r="V23" s="2" t="s">
        <v>109</v>
      </c>
      <c r="W23" s="2" t="s">
        <v>109</v>
      </c>
      <c r="X23" s="2" t="s">
        <v>109</v>
      </c>
      <c r="Y23" s="2" t="s">
        <v>109</v>
      </c>
      <c r="Z23" s="2" t="s">
        <v>109</v>
      </c>
    </row>
    <row r="24" spans="1:26" ht="12" customHeight="1">
      <c r="A24" s="153" t="s">
        <v>1465</v>
      </c>
      <c r="B24" s="54" t="s">
        <v>1310</v>
      </c>
      <c r="C24" s="54" t="s">
        <v>109</v>
      </c>
      <c r="D24" s="38">
        <v>2</v>
      </c>
      <c r="E24" s="136">
        <v>0.8</v>
      </c>
      <c r="F24" s="9" t="s">
        <v>419</v>
      </c>
      <c r="G24" s="9" t="s">
        <v>419</v>
      </c>
      <c r="H24" s="9" t="s">
        <v>419</v>
      </c>
      <c r="I24" s="9" t="s">
        <v>419</v>
      </c>
      <c r="J24" s="9" t="s">
        <v>419</v>
      </c>
      <c r="K24" s="9" t="s">
        <v>419</v>
      </c>
      <c r="L24" s="9" t="s">
        <v>419</v>
      </c>
      <c r="M24" s="9" t="s">
        <v>419</v>
      </c>
      <c r="N24" s="9" t="s">
        <v>419</v>
      </c>
      <c r="O24" s="9" t="s">
        <v>419</v>
      </c>
      <c r="P24" s="155">
        <v>0.8</v>
      </c>
      <c r="Q24" s="7" t="s">
        <v>109</v>
      </c>
      <c r="R24" s="2" t="s">
        <v>109</v>
      </c>
      <c r="S24" s="2" t="s">
        <v>109</v>
      </c>
      <c r="T24" s="2" t="s">
        <v>109</v>
      </c>
      <c r="U24" s="2" t="s">
        <v>109</v>
      </c>
      <c r="V24" s="2" t="s">
        <v>109</v>
      </c>
      <c r="W24" s="2" t="s">
        <v>109</v>
      </c>
      <c r="X24" s="2" t="s">
        <v>109</v>
      </c>
      <c r="Y24" s="2" t="s">
        <v>109</v>
      </c>
      <c r="Z24" s="2" t="s">
        <v>109</v>
      </c>
    </row>
    <row r="25" spans="1:26" ht="12" customHeight="1">
      <c r="A25" s="153" t="s">
        <v>1463</v>
      </c>
      <c r="B25" s="54" t="s">
        <v>549</v>
      </c>
      <c r="C25" s="54" t="s">
        <v>109</v>
      </c>
      <c r="D25" s="38">
        <v>2</v>
      </c>
      <c r="E25" s="136">
        <v>0.21</v>
      </c>
      <c r="F25" s="9" t="s">
        <v>236</v>
      </c>
      <c r="G25" s="9" t="s">
        <v>109</v>
      </c>
      <c r="H25" s="9" t="s">
        <v>109</v>
      </c>
      <c r="I25" s="9" t="s">
        <v>109</v>
      </c>
      <c r="J25" s="9" t="s">
        <v>109</v>
      </c>
      <c r="K25" s="9" t="s">
        <v>109</v>
      </c>
      <c r="L25" s="9" t="s">
        <v>109</v>
      </c>
      <c r="M25" s="9" t="s">
        <v>109</v>
      </c>
      <c r="N25" s="9" t="s">
        <v>109</v>
      </c>
      <c r="O25" s="9" t="s">
        <v>109</v>
      </c>
      <c r="P25" s="157">
        <v>0.106</v>
      </c>
      <c r="Q25" s="7" t="s">
        <v>109</v>
      </c>
      <c r="R25" s="2" t="s">
        <v>109</v>
      </c>
      <c r="S25" s="2" t="s">
        <v>109</v>
      </c>
      <c r="T25" s="2" t="s">
        <v>109</v>
      </c>
      <c r="U25" s="2" t="s">
        <v>109</v>
      </c>
      <c r="V25" s="2" t="s">
        <v>109</v>
      </c>
      <c r="W25" s="2" t="s">
        <v>109</v>
      </c>
      <c r="X25" s="2" t="s">
        <v>109</v>
      </c>
      <c r="Y25" s="2" t="s">
        <v>109</v>
      </c>
      <c r="Z25" s="2" t="s">
        <v>109</v>
      </c>
    </row>
    <row r="26" spans="1:26" ht="12" customHeight="1">
      <c r="A26" s="153" t="s">
        <v>1467</v>
      </c>
      <c r="B26" s="54" t="s">
        <v>860</v>
      </c>
      <c r="C26" s="54" t="s">
        <v>109</v>
      </c>
      <c r="D26" s="38">
        <v>1</v>
      </c>
      <c r="E26" s="136">
        <v>0.43</v>
      </c>
      <c r="F26" s="9" t="s">
        <v>236</v>
      </c>
      <c r="G26" s="9" t="s">
        <v>109</v>
      </c>
      <c r="H26" s="9" t="s">
        <v>109</v>
      </c>
      <c r="I26" s="9" t="s">
        <v>109</v>
      </c>
      <c r="J26" s="9" t="s">
        <v>109</v>
      </c>
      <c r="K26" s="9" t="s">
        <v>109</v>
      </c>
      <c r="L26" s="9" t="s">
        <v>109</v>
      </c>
      <c r="M26" s="9" t="s">
        <v>109</v>
      </c>
      <c r="N26" s="9" t="s">
        <v>109</v>
      </c>
      <c r="O26" s="9" t="s">
        <v>109</v>
      </c>
      <c r="P26" s="157">
        <v>0.215</v>
      </c>
      <c r="Q26" s="7" t="s">
        <v>109</v>
      </c>
      <c r="R26" s="2" t="s">
        <v>109</v>
      </c>
      <c r="S26" s="2" t="s">
        <v>109</v>
      </c>
      <c r="T26" s="2" t="s">
        <v>109</v>
      </c>
      <c r="U26" s="2" t="s">
        <v>109</v>
      </c>
      <c r="V26" s="2" t="s">
        <v>109</v>
      </c>
      <c r="W26" s="2" t="s">
        <v>109</v>
      </c>
      <c r="X26" s="2" t="s">
        <v>109</v>
      </c>
      <c r="Y26" s="2" t="s">
        <v>109</v>
      </c>
      <c r="Z26" s="2" t="s">
        <v>109</v>
      </c>
    </row>
    <row r="27" spans="1:26" ht="12" customHeight="1">
      <c r="A27" s="153" t="s">
        <v>1466</v>
      </c>
      <c r="B27" s="54" t="s">
        <v>1017</v>
      </c>
      <c r="C27" s="54" t="s">
        <v>109</v>
      </c>
      <c r="D27" s="38">
        <v>1</v>
      </c>
      <c r="E27" s="136">
        <v>0</v>
      </c>
      <c r="F27" s="9" t="s">
        <v>1267</v>
      </c>
      <c r="G27" s="59">
        <v>0.05</v>
      </c>
      <c r="H27" s="59">
        <v>0.1</v>
      </c>
      <c r="I27" s="59">
        <v>0.15</v>
      </c>
      <c r="J27" s="59">
        <v>0.2</v>
      </c>
      <c r="K27" s="59">
        <v>0.25</v>
      </c>
      <c r="L27" s="59">
        <v>0.3</v>
      </c>
      <c r="M27" s="59">
        <v>0.35</v>
      </c>
      <c r="N27" s="59">
        <v>0.4</v>
      </c>
      <c r="O27" s="59">
        <v>0.45</v>
      </c>
      <c r="P27" s="155">
        <v>0.5</v>
      </c>
      <c r="Q27" s="7" t="s">
        <v>109</v>
      </c>
      <c r="R27" s="2" t="s">
        <v>109</v>
      </c>
      <c r="S27" s="2" t="s">
        <v>109</v>
      </c>
      <c r="T27" s="2" t="s">
        <v>109</v>
      </c>
      <c r="U27" s="2" t="s">
        <v>109</v>
      </c>
      <c r="V27" s="2" t="s">
        <v>109</v>
      </c>
      <c r="W27" s="2" t="s">
        <v>109</v>
      </c>
      <c r="X27" s="2" t="s">
        <v>109</v>
      </c>
      <c r="Y27" s="2" t="s">
        <v>109</v>
      </c>
      <c r="Z27" s="2" t="s">
        <v>109</v>
      </c>
    </row>
    <row r="28" spans="1:26" ht="12" customHeight="1">
      <c r="A28" s="153" t="s">
        <v>1472</v>
      </c>
      <c r="B28" s="54" t="s">
        <v>1161</v>
      </c>
      <c r="C28" s="54" t="s">
        <v>109</v>
      </c>
      <c r="D28" s="38">
        <v>1</v>
      </c>
      <c r="E28" s="136">
        <v>0.44</v>
      </c>
      <c r="F28" s="9" t="s">
        <v>1392</v>
      </c>
      <c r="G28" s="9" t="s">
        <v>109</v>
      </c>
      <c r="H28" s="9" t="s">
        <v>109</v>
      </c>
      <c r="I28" s="9" t="s">
        <v>109</v>
      </c>
      <c r="J28" s="9" t="s">
        <v>109</v>
      </c>
      <c r="K28" s="9" t="s">
        <v>109</v>
      </c>
      <c r="L28" s="9" t="s">
        <v>109</v>
      </c>
      <c r="M28" s="9" t="s">
        <v>109</v>
      </c>
      <c r="N28" s="9" t="s">
        <v>109</v>
      </c>
      <c r="O28" s="9" t="s">
        <v>109</v>
      </c>
      <c r="P28" s="155">
        <v>0.66</v>
      </c>
      <c r="Q28" s="7" t="s">
        <v>109</v>
      </c>
      <c r="R28" s="2" t="s">
        <v>109</v>
      </c>
      <c r="S28" s="2" t="s">
        <v>109</v>
      </c>
      <c r="T28" s="2" t="s">
        <v>109</v>
      </c>
      <c r="U28" s="2" t="s">
        <v>109</v>
      </c>
      <c r="V28" s="2" t="s">
        <v>109</v>
      </c>
      <c r="W28" s="2" t="s">
        <v>109</v>
      </c>
      <c r="X28" s="2" t="s">
        <v>109</v>
      </c>
      <c r="Y28" s="2" t="s">
        <v>109</v>
      </c>
      <c r="Z28" s="2" t="s">
        <v>109</v>
      </c>
    </row>
    <row r="29" spans="1:26" ht="12" customHeight="1">
      <c r="A29" s="153" t="s">
        <v>1470</v>
      </c>
      <c r="B29" s="54" t="s">
        <v>1357</v>
      </c>
      <c r="C29" s="54" t="s">
        <v>109</v>
      </c>
      <c r="D29" s="38">
        <v>1</v>
      </c>
      <c r="E29" s="136">
        <v>0.2</v>
      </c>
      <c r="F29" s="9" t="s">
        <v>1267</v>
      </c>
      <c r="G29" s="59">
        <v>0.185</v>
      </c>
      <c r="H29" s="59">
        <v>0.17</v>
      </c>
      <c r="I29" s="59">
        <v>0.155</v>
      </c>
      <c r="J29" s="59">
        <v>0.14</v>
      </c>
      <c r="K29" s="59">
        <v>0.125</v>
      </c>
      <c r="L29" s="59">
        <v>0.11</v>
      </c>
      <c r="M29" s="59">
        <v>0.095</v>
      </c>
      <c r="N29" s="59">
        <v>0.08</v>
      </c>
      <c r="O29" s="59">
        <v>0.065</v>
      </c>
      <c r="P29" s="155">
        <v>0.05</v>
      </c>
      <c r="Q29" s="7" t="s">
        <v>109</v>
      </c>
      <c r="R29" s="2" t="s">
        <v>109</v>
      </c>
      <c r="S29" s="2" t="s">
        <v>109</v>
      </c>
      <c r="T29" s="2" t="s">
        <v>109</v>
      </c>
      <c r="U29" s="2" t="s">
        <v>109</v>
      </c>
      <c r="V29" s="2" t="s">
        <v>109</v>
      </c>
      <c r="W29" s="2" t="s">
        <v>109</v>
      </c>
      <c r="X29" s="2" t="s">
        <v>109</v>
      </c>
      <c r="Y29" s="2" t="s">
        <v>109</v>
      </c>
      <c r="Z29" s="2" t="s">
        <v>109</v>
      </c>
    </row>
    <row r="30" spans="1:26" ht="12" customHeight="1">
      <c r="A30" s="153" t="s">
        <v>1422</v>
      </c>
      <c r="B30" s="54" t="s">
        <v>378</v>
      </c>
      <c r="C30" s="54" t="s">
        <v>109</v>
      </c>
      <c r="D30" s="38">
        <v>3</v>
      </c>
      <c r="E30" s="136">
        <v>0.125</v>
      </c>
      <c r="F30" s="9" t="s">
        <v>236</v>
      </c>
      <c r="G30" s="9" t="s">
        <v>109</v>
      </c>
      <c r="H30" s="9" t="s">
        <v>109</v>
      </c>
      <c r="I30" s="9" t="s">
        <v>109</v>
      </c>
      <c r="J30" s="9" t="s">
        <v>109</v>
      </c>
      <c r="K30" s="9" t="s">
        <v>109</v>
      </c>
      <c r="L30" s="9" t="s">
        <v>109</v>
      </c>
      <c r="M30" s="9" t="s">
        <v>109</v>
      </c>
      <c r="N30" s="9" t="s">
        <v>109</v>
      </c>
      <c r="O30" s="9" t="s">
        <v>109</v>
      </c>
      <c r="P30" s="157">
        <v>0.083</v>
      </c>
      <c r="Q30" s="7" t="s">
        <v>109</v>
      </c>
      <c r="R30" s="2" t="s">
        <v>109</v>
      </c>
      <c r="S30" s="2" t="s">
        <v>109</v>
      </c>
      <c r="T30" s="2" t="s">
        <v>109</v>
      </c>
      <c r="U30" s="2" t="s">
        <v>109</v>
      </c>
      <c r="V30" s="2" t="s">
        <v>109</v>
      </c>
      <c r="W30" s="2" t="s">
        <v>109</v>
      </c>
      <c r="X30" s="2" t="s">
        <v>109</v>
      </c>
      <c r="Y30" s="2" t="s">
        <v>109</v>
      </c>
      <c r="Z30" s="2" t="s">
        <v>109</v>
      </c>
    </row>
    <row r="31" spans="1:26" ht="12" customHeight="1">
      <c r="A31" s="153" t="s">
        <v>1419</v>
      </c>
      <c r="B31" s="54" t="s">
        <v>1056</v>
      </c>
      <c r="C31" s="54" t="s">
        <v>109</v>
      </c>
      <c r="D31" s="38">
        <v>1</v>
      </c>
      <c r="E31" s="135">
        <v>0.931</v>
      </c>
      <c r="F31" s="9" t="s">
        <v>236</v>
      </c>
      <c r="G31" s="9" t="s">
        <v>419</v>
      </c>
      <c r="H31" s="9" t="s">
        <v>419</v>
      </c>
      <c r="I31" s="9" t="s">
        <v>419</v>
      </c>
      <c r="J31" s="9" t="s">
        <v>419</v>
      </c>
      <c r="K31" s="9" t="s">
        <v>419</v>
      </c>
      <c r="L31" s="9" t="s">
        <v>419</v>
      </c>
      <c r="M31" s="9" t="s">
        <v>419</v>
      </c>
      <c r="N31" s="9" t="s">
        <v>419</v>
      </c>
      <c r="O31" s="9" t="s">
        <v>419</v>
      </c>
      <c r="P31" s="157">
        <v>0.931</v>
      </c>
      <c r="Q31" s="7" t="s">
        <v>109</v>
      </c>
      <c r="R31" s="2" t="s">
        <v>109</v>
      </c>
      <c r="S31" s="2" t="s">
        <v>109</v>
      </c>
      <c r="T31" s="2" t="s">
        <v>109</v>
      </c>
      <c r="U31" s="2" t="s">
        <v>109</v>
      </c>
      <c r="V31" s="2" t="s">
        <v>109</v>
      </c>
      <c r="W31" s="2" t="s">
        <v>109</v>
      </c>
      <c r="X31" s="2" t="s">
        <v>109</v>
      </c>
      <c r="Y31" s="2" t="s">
        <v>109</v>
      </c>
      <c r="Z31" s="2" t="s">
        <v>109</v>
      </c>
    </row>
    <row r="32" spans="1:26" ht="12" customHeight="1">
      <c r="A32" s="153" t="s">
        <v>1418</v>
      </c>
      <c r="B32" s="54" t="s">
        <v>1462</v>
      </c>
      <c r="C32" s="54" t="s">
        <v>109</v>
      </c>
      <c r="D32" s="38">
        <v>1</v>
      </c>
      <c r="E32" s="136">
        <v>0.54</v>
      </c>
      <c r="F32" s="9" t="s">
        <v>1392</v>
      </c>
      <c r="G32" s="9" t="s">
        <v>109</v>
      </c>
      <c r="H32" s="9" t="s">
        <v>109</v>
      </c>
      <c r="I32" s="9" t="s">
        <v>109</v>
      </c>
      <c r="J32" s="9" t="s">
        <v>109</v>
      </c>
      <c r="K32" s="9" t="s">
        <v>109</v>
      </c>
      <c r="L32" s="9" t="s">
        <v>109</v>
      </c>
      <c r="M32" s="9" t="s">
        <v>109</v>
      </c>
      <c r="N32" s="9" t="s">
        <v>109</v>
      </c>
      <c r="O32" s="9" t="s">
        <v>109</v>
      </c>
      <c r="P32" s="155">
        <v>0.77</v>
      </c>
      <c r="Q32" s="7" t="s">
        <v>109</v>
      </c>
      <c r="R32" s="2" t="s">
        <v>109</v>
      </c>
      <c r="S32" s="2" t="s">
        <v>109</v>
      </c>
      <c r="T32" s="2" t="s">
        <v>109</v>
      </c>
      <c r="U32" s="2" t="s">
        <v>109</v>
      </c>
      <c r="V32" s="2" t="s">
        <v>109</v>
      </c>
      <c r="W32" s="2" t="s">
        <v>109</v>
      </c>
      <c r="X32" s="2" t="s">
        <v>109</v>
      </c>
      <c r="Y32" s="2" t="s">
        <v>109</v>
      </c>
      <c r="Z32" s="2" t="s">
        <v>109</v>
      </c>
    </row>
    <row r="33" spans="1:26" ht="12" customHeight="1">
      <c r="A33" s="153" t="s">
        <v>1432</v>
      </c>
      <c r="B33" s="54" t="s">
        <v>514</v>
      </c>
      <c r="C33" s="54" t="s">
        <v>109</v>
      </c>
      <c r="D33" s="38">
        <v>2</v>
      </c>
      <c r="E33" s="134">
        <v>47</v>
      </c>
      <c r="F33" s="9" t="s">
        <v>1392</v>
      </c>
      <c r="G33" s="9" t="s">
        <v>109</v>
      </c>
      <c r="H33" s="9" t="s">
        <v>109</v>
      </c>
      <c r="I33" s="9" t="s">
        <v>109</v>
      </c>
      <c r="J33" s="9" t="s">
        <v>109</v>
      </c>
      <c r="K33" s="9" t="s">
        <v>109</v>
      </c>
      <c r="L33" s="9" t="s">
        <v>109</v>
      </c>
      <c r="M33" s="9" t="s">
        <v>109</v>
      </c>
      <c r="N33" s="9" t="s">
        <v>109</v>
      </c>
      <c r="O33" s="9" t="s">
        <v>109</v>
      </c>
      <c r="P33" s="154">
        <v>37</v>
      </c>
      <c r="Q33" s="7" t="s">
        <v>109</v>
      </c>
      <c r="R33" s="2" t="s">
        <v>109</v>
      </c>
      <c r="S33" s="2" t="s">
        <v>109</v>
      </c>
      <c r="T33" s="2" t="s">
        <v>109</v>
      </c>
      <c r="U33" s="2" t="s">
        <v>109</v>
      </c>
      <c r="V33" s="2" t="s">
        <v>109</v>
      </c>
      <c r="W33" s="2" t="s">
        <v>109</v>
      </c>
      <c r="X33" s="2" t="s">
        <v>109</v>
      </c>
      <c r="Y33" s="2" t="s">
        <v>109</v>
      </c>
      <c r="Z33" s="2" t="s">
        <v>109</v>
      </c>
    </row>
    <row r="34" spans="1:26" ht="12" customHeight="1">
      <c r="A34" s="153" t="s">
        <v>1431</v>
      </c>
      <c r="B34" s="54" t="s">
        <v>518</v>
      </c>
      <c r="C34" s="54" t="s">
        <v>109</v>
      </c>
      <c r="D34" s="38">
        <v>1</v>
      </c>
      <c r="E34" s="136">
        <v>0.25</v>
      </c>
      <c r="F34" s="9" t="s">
        <v>1392</v>
      </c>
      <c r="G34" s="59">
        <v>0.27684514751881</v>
      </c>
      <c r="H34" s="59">
        <v>0.34695006471072</v>
      </c>
      <c r="I34" s="59">
        <v>0.39669029503763</v>
      </c>
      <c r="J34" s="59">
        <v>0.43527181505986</v>
      </c>
      <c r="K34" s="59">
        <v>0.46679521222953</v>
      </c>
      <c r="L34" s="59">
        <v>0.49344786477166</v>
      </c>
      <c r="M34" s="59">
        <v>0.51653544255644</v>
      </c>
      <c r="N34" s="59">
        <v>0.53690012942143</v>
      </c>
      <c r="O34" s="59">
        <v>0.55511696257867</v>
      </c>
      <c r="P34" s="155">
        <v>0.6</v>
      </c>
      <c r="Q34" s="7" t="s">
        <v>109</v>
      </c>
      <c r="R34" s="2" t="s">
        <v>109</v>
      </c>
      <c r="S34" s="2" t="s">
        <v>109</v>
      </c>
      <c r="T34" s="2" t="s">
        <v>109</v>
      </c>
      <c r="U34" s="2" t="s">
        <v>109</v>
      </c>
      <c r="V34" s="2" t="s">
        <v>109</v>
      </c>
      <c r="W34" s="2" t="s">
        <v>109</v>
      </c>
      <c r="X34" s="2" t="s">
        <v>109</v>
      </c>
      <c r="Y34" s="2" t="s">
        <v>109</v>
      </c>
      <c r="Z34" s="2" t="s">
        <v>109</v>
      </c>
    </row>
    <row r="35" spans="1:26" ht="12.75" customHeight="1">
      <c r="A35" s="158" t="s">
        <v>1430</v>
      </c>
      <c r="B35" s="76" t="s">
        <v>277</v>
      </c>
      <c r="C35" s="76" t="s">
        <v>109</v>
      </c>
      <c r="D35" s="116">
        <v>1</v>
      </c>
      <c r="E35" s="141">
        <v>0.42</v>
      </c>
      <c r="F35" s="23" t="s">
        <v>1392</v>
      </c>
      <c r="G35" s="159">
        <v>0.36042611311586</v>
      </c>
      <c r="H35" s="159">
        <v>0.41390696087532</v>
      </c>
      <c r="I35" s="159">
        <v>0.45185222623171</v>
      </c>
      <c r="J35" s="159">
        <v>0.48128486065006</v>
      </c>
      <c r="K35" s="159">
        <v>0.50533307399118</v>
      </c>
      <c r="L35" s="159">
        <v>0.5256655486604</v>
      </c>
      <c r="M35" s="159">
        <v>0.54327833934757</v>
      </c>
      <c r="N35" s="159">
        <v>0.55881392175065</v>
      </c>
      <c r="O35" s="159">
        <v>0.57271097376591</v>
      </c>
      <c r="P35" s="160">
        <v>0.42</v>
      </c>
      <c r="Q35" s="7" t="s">
        <v>109</v>
      </c>
      <c r="R35" s="2" t="s">
        <v>109</v>
      </c>
      <c r="S35" s="2" t="s">
        <v>109</v>
      </c>
      <c r="T35" s="2" t="s">
        <v>109</v>
      </c>
      <c r="U35" s="2" t="s">
        <v>109</v>
      </c>
      <c r="V35" s="2" t="s">
        <v>109</v>
      </c>
      <c r="W35" s="2" t="s">
        <v>109</v>
      </c>
      <c r="X35" s="2" t="s">
        <v>109</v>
      </c>
      <c r="Y35" s="2" t="s">
        <v>109</v>
      </c>
      <c r="Z35" s="2" t="s">
        <v>109</v>
      </c>
    </row>
    <row r="36" spans="1:26" ht="12" customHeight="1">
      <c r="A36" s="27" t="s">
        <v>109</v>
      </c>
      <c r="B36" s="147" t="s">
        <v>109</v>
      </c>
      <c r="C36" s="27" t="s">
        <v>109</v>
      </c>
      <c r="D36" s="27" t="s">
        <v>109</v>
      </c>
      <c r="E36" s="27" t="s">
        <v>109</v>
      </c>
      <c r="F36" s="27" t="s">
        <v>109</v>
      </c>
      <c r="G36" s="27" t="s">
        <v>109</v>
      </c>
      <c r="H36" s="27" t="s">
        <v>109</v>
      </c>
      <c r="I36" s="27" t="s">
        <v>109</v>
      </c>
      <c r="J36" s="27" t="s">
        <v>109</v>
      </c>
      <c r="K36" s="27" t="s">
        <v>109</v>
      </c>
      <c r="L36" s="27" t="s">
        <v>109</v>
      </c>
      <c r="M36" s="27" t="s">
        <v>109</v>
      </c>
      <c r="N36" s="27" t="s">
        <v>109</v>
      </c>
      <c r="O36" s="50" t="s">
        <v>109</v>
      </c>
      <c r="P36" s="27" t="s">
        <v>109</v>
      </c>
      <c r="Q36" s="2" t="s">
        <v>109</v>
      </c>
      <c r="R36" s="2" t="s">
        <v>109</v>
      </c>
      <c r="S36" s="2" t="s">
        <v>109</v>
      </c>
      <c r="T36" s="2" t="s">
        <v>109</v>
      </c>
      <c r="U36" s="2" t="s">
        <v>109</v>
      </c>
      <c r="V36" s="2" t="s">
        <v>109</v>
      </c>
      <c r="W36" s="2" t="s">
        <v>109</v>
      </c>
      <c r="X36" s="2" t="s">
        <v>109</v>
      </c>
      <c r="Y36" s="2" t="s">
        <v>109</v>
      </c>
      <c r="Z36" s="2" t="s">
        <v>109</v>
      </c>
    </row>
    <row r="37" spans="1:26" ht="12" customHeight="1">
      <c r="A37" s="2" t="s">
        <v>109</v>
      </c>
      <c r="B37" s="2" t="s">
        <v>109</v>
      </c>
      <c r="C37" s="2" t="s">
        <v>109</v>
      </c>
      <c r="D37" s="2" t="s">
        <v>109</v>
      </c>
      <c r="E37" s="2" t="s">
        <v>109</v>
      </c>
      <c r="F37" s="2"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1" t="s">
        <v>1238</v>
      </c>
      <c r="B38" s="3" t="s">
        <v>109</v>
      </c>
      <c r="C38" s="2" t="s">
        <v>109</v>
      </c>
      <c r="D38" s="2" t="s">
        <v>109</v>
      </c>
      <c r="E38" s="2" t="s">
        <v>109</v>
      </c>
      <c r="F38" s="2" t="s">
        <v>109</v>
      </c>
      <c r="G38" s="2"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hidden="1">
      <c r="A39" s="83" t="s">
        <v>109</v>
      </c>
      <c r="B39" s="3" t="s">
        <v>1057</v>
      </c>
      <c r="C39" s="2" t="s">
        <v>109</v>
      </c>
      <c r="D39" s="2" t="s">
        <v>109</v>
      </c>
      <c r="E39" s="2" t="s">
        <v>109</v>
      </c>
      <c r="F39" s="2" t="s">
        <v>109</v>
      </c>
      <c r="G39" s="2"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9" t="s">
        <v>1007</v>
      </c>
      <c r="B40" s="3" t="s">
        <v>835</v>
      </c>
      <c r="C40" s="2" t="s">
        <v>109</v>
      </c>
      <c r="D40" s="2" t="s">
        <v>109</v>
      </c>
      <c r="E40" s="2" t="s">
        <v>109</v>
      </c>
      <c r="F40" s="2" t="s">
        <v>109</v>
      </c>
      <c r="G40" s="2"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9" t="s">
        <v>1265</v>
      </c>
      <c r="B41" s="3" t="s">
        <v>475</v>
      </c>
      <c r="C41" s="2" t="s">
        <v>109</v>
      </c>
      <c r="D41" s="2" t="s">
        <v>109</v>
      </c>
      <c r="E41" s="2" t="s">
        <v>109</v>
      </c>
      <c r="F41" s="2"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2" t="s">
        <v>109</v>
      </c>
      <c r="B42" s="2" t="s">
        <v>109</v>
      </c>
      <c r="C42" s="2" t="s">
        <v>109</v>
      </c>
      <c r="D42" s="2" t="s">
        <v>109</v>
      </c>
      <c r="E42" s="2" t="s">
        <v>109</v>
      </c>
      <c r="F42" s="2"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2" t="s">
        <v>109</v>
      </c>
      <c r="B43" s="2" t="s">
        <v>109</v>
      </c>
      <c r="C43" s="2" t="s">
        <v>109</v>
      </c>
      <c r="D43" s="2" t="s">
        <v>109</v>
      </c>
      <c r="E43" s="2" t="s">
        <v>109</v>
      </c>
      <c r="F43" s="2"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2" t="s">
        <v>109</v>
      </c>
      <c r="B44" s="2" t="s">
        <v>109</v>
      </c>
      <c r="C44" s="2" t="s">
        <v>109</v>
      </c>
      <c r="D44" s="2" t="s">
        <v>109</v>
      </c>
      <c r="E44" s="2" t="s">
        <v>109</v>
      </c>
      <c r="F44" s="2"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2" t="s">
        <v>109</v>
      </c>
      <c r="B45" s="2" t="s">
        <v>109</v>
      </c>
      <c r="C45" s="2" t="s">
        <v>109</v>
      </c>
      <c r="D45" s="2" t="s">
        <v>109</v>
      </c>
      <c r="E45" s="2" t="s">
        <v>109</v>
      </c>
      <c r="F45" s="2"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2" t="s">
        <v>109</v>
      </c>
      <c r="B46" s="2" t="s">
        <v>109</v>
      </c>
      <c r="C46" s="2" t="s">
        <v>109</v>
      </c>
      <c r="D46" s="2" t="s">
        <v>109</v>
      </c>
      <c r="E46" s="2" t="s">
        <v>109</v>
      </c>
      <c r="F46" s="2"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2" t="s">
        <v>109</v>
      </c>
      <c r="B47" s="2" t="s">
        <v>109</v>
      </c>
      <c r="C47" s="2" t="s">
        <v>109</v>
      </c>
      <c r="D47" s="2" t="s">
        <v>109</v>
      </c>
      <c r="E47" s="2" t="s">
        <v>109</v>
      </c>
      <c r="F47" s="2"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2" t="s">
        <v>109</v>
      </c>
      <c r="B48" s="2" t="s">
        <v>109</v>
      </c>
      <c r="C48" s="2" t="s">
        <v>109</v>
      </c>
      <c r="D48" s="2" t="s">
        <v>109</v>
      </c>
      <c r="E48" s="2"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2" t="s">
        <v>109</v>
      </c>
      <c r="B49" s="2" t="s">
        <v>109</v>
      </c>
      <c r="C49" s="2" t="s">
        <v>109</v>
      </c>
      <c r="D49" s="2" t="s">
        <v>109</v>
      </c>
      <c r="E49" s="2" t="s">
        <v>109</v>
      </c>
      <c r="F49" s="2"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2" t="s">
        <v>109</v>
      </c>
      <c r="B50" s="2" t="s">
        <v>109</v>
      </c>
      <c r="C50" s="2" t="s">
        <v>109</v>
      </c>
      <c r="D50" s="2" t="s">
        <v>109</v>
      </c>
      <c r="E50" s="2" t="s">
        <v>109</v>
      </c>
      <c r="F50" s="2"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2" t="s">
        <v>109</v>
      </c>
      <c r="B51" s="2" t="s">
        <v>109</v>
      </c>
      <c r="C51" s="2" t="s">
        <v>109</v>
      </c>
      <c r="D51" s="2" t="s">
        <v>109</v>
      </c>
      <c r="E51" s="2"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2" t="s">
        <v>109</v>
      </c>
      <c r="B52" s="2" t="s">
        <v>109</v>
      </c>
      <c r="C52" s="2" t="s">
        <v>109</v>
      </c>
      <c r="D52" s="2" t="s">
        <v>109</v>
      </c>
      <c r="E52" s="2"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2" t="s">
        <v>109</v>
      </c>
      <c r="B53" s="2" t="s">
        <v>109</v>
      </c>
      <c r="C53" s="2" t="s">
        <v>109</v>
      </c>
      <c r="D53" s="2" t="s">
        <v>109</v>
      </c>
      <c r="E53" s="2"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2" t="s">
        <v>109</v>
      </c>
      <c r="B54" s="2" t="s">
        <v>109</v>
      </c>
      <c r="C54" s="2" t="s">
        <v>109</v>
      </c>
      <c r="D54" s="2" t="s">
        <v>109</v>
      </c>
      <c r="E54" s="2"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2" t="s">
        <v>109</v>
      </c>
      <c r="B55" s="2" t="s">
        <v>109</v>
      </c>
      <c r="C55" s="2" t="s">
        <v>109</v>
      </c>
      <c r="D55" s="2" t="s">
        <v>109</v>
      </c>
      <c r="E55" s="2"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2" t="s">
        <v>109</v>
      </c>
      <c r="B56" s="2" t="s">
        <v>109</v>
      </c>
      <c r="C56" s="2" t="s">
        <v>109</v>
      </c>
      <c r="D56" s="2" t="s">
        <v>109</v>
      </c>
      <c r="E56" s="2"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2" t="s">
        <v>109</v>
      </c>
      <c r="B57" s="2" t="s">
        <v>109</v>
      </c>
      <c r="C57" s="2" t="s">
        <v>109</v>
      </c>
      <c r="D57" s="2" t="s">
        <v>109</v>
      </c>
      <c r="E57" s="2"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2" t="s">
        <v>109</v>
      </c>
      <c r="B58" s="2" t="s">
        <v>109</v>
      </c>
      <c r="C58" s="2" t="s">
        <v>109</v>
      </c>
      <c r="D58" s="2" t="s">
        <v>109</v>
      </c>
      <c r="E58" s="2"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2" t="s">
        <v>109</v>
      </c>
      <c r="B59" s="2" t="s">
        <v>109</v>
      </c>
      <c r="C59" s="2" t="s">
        <v>109</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2" t="s">
        <v>109</v>
      </c>
      <c r="B60" s="2" t="s">
        <v>109</v>
      </c>
      <c r="C60" s="2" t="s">
        <v>109</v>
      </c>
      <c r="D60" s="2"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2" t="s">
        <v>109</v>
      </c>
      <c r="B61" s="2" t="s">
        <v>109</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2" t="s">
        <v>109</v>
      </c>
      <c r="B62" s="2" t="s">
        <v>109</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2" t="s">
        <v>109</v>
      </c>
      <c r="B63" s="2" t="s">
        <v>109</v>
      </c>
      <c r="C63" s="2" t="s">
        <v>109</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2" t="s">
        <v>109</v>
      </c>
      <c r="B64" s="2" t="s">
        <v>109</v>
      </c>
      <c r="C64" s="2" t="s">
        <v>109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2" t="s">
        <v>109</v>
      </c>
      <c r="B65" s="2" t="s">
        <v>109</v>
      </c>
      <c r="C65" s="2" t="s">
        <v>109</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mergeCells count="1">
    <mergeCell ref="D2:P2"/>
  </mergeCells>
  <printOptions/>
  <pageMargins left="0.75" right="0.75" top="1" bottom="1" header="0.5" footer="0.5"/>
  <pageSetup horizontalDpi="300" verticalDpi="300" orientation="portrait" paperSize="9"/>
</worksheet>
</file>

<file path=xl/worksheets/sheet11.xml><?xml version="1.0" encoding="utf-8"?>
<worksheet xmlns="http://schemas.openxmlformats.org/spreadsheetml/2006/main" xmlns:r="http://schemas.openxmlformats.org/officeDocument/2006/relationships">
  <dimension ref="A1:Z123"/>
  <sheetViews>
    <sheetView workbookViewId="0" topLeftCell="A1">
      <pane ySplit="2" topLeftCell="BM3" activePane="bottomLeft" state="frozen"/>
      <selection pane="topLeft" activeCell="A1" sqref="A1"/>
      <selection pane="bottomLeft" activeCell="A3" sqref="A3"/>
    </sheetView>
  </sheetViews>
  <sheetFormatPr defaultColWidth="13.28125" defaultRowHeight="12" customHeight="1"/>
  <cols>
    <col min="1" max="1" width="7.421875" style="0" customWidth="1"/>
    <col min="2" max="2" width="78.421875" style="0" customWidth="1"/>
    <col min="3" max="3" width="7.00390625" style="0" customWidth="1"/>
    <col min="4" max="4" width="66.421875" style="0" customWidth="1"/>
    <col min="5" max="5" width="172.7109375" style="0" customWidth="1"/>
    <col min="6" max="8" width="0.71875" style="0" hidden="1" customWidth="1"/>
    <col min="9" max="9" width="16.7109375" style="0" customWidth="1"/>
    <col min="10" max="10" width="45.00390625" style="0" customWidth="1"/>
    <col min="11" max="11" width="34.421875" style="0" customWidth="1"/>
    <col min="12" max="12" width="36.7109375" style="0" customWidth="1"/>
    <col min="13" max="13" width="33.28125" style="0" customWidth="1"/>
    <col min="14" max="14" width="18.00390625" style="0" customWidth="1"/>
    <col min="15" max="15" width="21.28125" style="0" customWidth="1"/>
    <col min="16" max="16" width="27.421875" style="0" customWidth="1"/>
    <col min="17" max="17" width="19.421875" style="0" customWidth="1"/>
    <col min="18" max="18" width="19.7109375" style="0" customWidth="1"/>
    <col min="19" max="19" width="18.7109375" style="0" customWidth="1"/>
    <col min="20" max="20" width="18.00390625" style="0" customWidth="1"/>
    <col min="21" max="21" width="17.140625" style="0" customWidth="1"/>
    <col min="22" max="22" width="17.28125" style="0" customWidth="1"/>
    <col min="23" max="23" width="29.140625" style="0" customWidth="1"/>
    <col min="24" max="24" width="31.28125" style="0" customWidth="1"/>
    <col min="25" max="25" width="35.00390625" style="0" customWidth="1"/>
    <col min="26" max="26" width="35.421875" style="0" customWidth="1"/>
  </cols>
  <sheetData>
    <row r="1" spans="1:26" ht="12" customHeight="1">
      <c r="A1" s="2" t="s">
        <v>109</v>
      </c>
      <c r="B1" s="4" t="s">
        <v>109</v>
      </c>
      <c r="C1" s="4" t="s">
        <v>109</v>
      </c>
      <c r="D1" s="4" t="s">
        <v>109</v>
      </c>
      <c r="E1" s="4" t="s">
        <v>109</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5" customHeight="1">
      <c r="A2" s="10" t="s">
        <v>109</v>
      </c>
      <c r="B2" s="161" t="s">
        <v>170</v>
      </c>
      <c r="C2" s="88" t="s">
        <v>625</v>
      </c>
      <c r="D2" s="88" t="s">
        <v>1190</v>
      </c>
      <c r="E2" s="87" t="s">
        <v>1203</v>
      </c>
      <c r="F2" s="7" t="s">
        <v>109</v>
      </c>
      <c r="G2" s="2" t="s">
        <v>109</v>
      </c>
      <c r="H2" s="2" t="s">
        <v>109</v>
      </c>
      <c r="I2" s="2" t="s">
        <v>109</v>
      </c>
      <c r="J2" s="2" t="s">
        <v>109</v>
      </c>
      <c r="K2" s="2"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12.75" customHeight="1">
      <c r="A3" s="10" t="s">
        <v>109</v>
      </c>
      <c r="B3" s="6" t="s">
        <v>520</v>
      </c>
      <c r="C3" s="15" t="s">
        <v>131</v>
      </c>
      <c r="D3" s="15" t="s">
        <v>1004</v>
      </c>
      <c r="E3" s="14" t="s">
        <v>109</v>
      </c>
      <c r="F3" s="7" t="s">
        <v>109</v>
      </c>
      <c r="G3" s="2" t="s">
        <v>109</v>
      </c>
      <c r="H3" s="9" t="s">
        <v>1443</v>
      </c>
      <c r="I3" s="2" t="s">
        <v>109</v>
      </c>
      <c r="J3" s="2" t="s">
        <v>109</v>
      </c>
      <c r="K3" s="2"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 customHeight="1">
      <c r="A4" s="10" t="s">
        <v>109</v>
      </c>
      <c r="B4" s="6" t="s">
        <v>786</v>
      </c>
      <c r="C4" s="15" t="s">
        <v>130</v>
      </c>
      <c r="D4" s="15" t="s">
        <v>311</v>
      </c>
      <c r="E4" s="14" t="s">
        <v>109</v>
      </c>
      <c r="F4" s="7" t="s">
        <v>109</v>
      </c>
      <c r="G4" s="2" t="s">
        <v>109</v>
      </c>
      <c r="H4" s="9" t="s">
        <v>681</v>
      </c>
      <c r="I4" s="2" t="s">
        <v>109</v>
      </c>
      <c r="J4" s="2" t="s">
        <v>109</v>
      </c>
      <c r="K4" s="2" t="s">
        <v>109</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10" t="s">
        <v>109</v>
      </c>
      <c r="B5" s="6" t="s">
        <v>856</v>
      </c>
      <c r="C5" s="15" t="s">
        <v>129</v>
      </c>
      <c r="D5" s="15" t="s">
        <v>59</v>
      </c>
      <c r="E5" s="14" t="s">
        <v>109</v>
      </c>
      <c r="F5" s="7" t="s">
        <v>109</v>
      </c>
      <c r="G5" s="2" t="s">
        <v>109</v>
      </c>
      <c r="H5" s="9" t="s">
        <v>1378</v>
      </c>
      <c r="I5" s="2" t="s">
        <v>109</v>
      </c>
      <c r="J5" s="2" t="s">
        <v>109</v>
      </c>
      <c r="K5" s="2"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10" t="s">
        <v>109</v>
      </c>
      <c r="B6" s="6" t="s">
        <v>865</v>
      </c>
      <c r="C6" s="15" t="s">
        <v>128</v>
      </c>
      <c r="D6" s="15" t="s">
        <v>1434</v>
      </c>
      <c r="E6" s="14" t="s">
        <v>109</v>
      </c>
      <c r="F6" s="7" t="s">
        <v>109</v>
      </c>
      <c r="G6" s="2" t="s">
        <v>109</v>
      </c>
      <c r="H6" s="9" t="s">
        <v>540</v>
      </c>
      <c r="I6" s="2" t="s">
        <v>109</v>
      </c>
      <c r="J6" s="2" t="s">
        <v>109</v>
      </c>
      <c r="K6" s="2"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10" t="s">
        <v>109</v>
      </c>
      <c r="B7" s="162" t="s">
        <v>1336</v>
      </c>
      <c r="C7" s="163" t="s">
        <v>127</v>
      </c>
      <c r="D7" s="163" t="s">
        <v>677</v>
      </c>
      <c r="E7" s="164" t="s">
        <v>109</v>
      </c>
      <c r="F7" s="7" t="s">
        <v>109</v>
      </c>
      <c r="G7" s="2" t="s">
        <v>109</v>
      </c>
      <c r="H7" s="9" t="s">
        <v>1288</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 customHeight="1">
      <c r="A8" s="10" t="s">
        <v>109</v>
      </c>
      <c r="B8" s="6" t="s">
        <v>603</v>
      </c>
      <c r="C8" s="15" t="s">
        <v>126</v>
      </c>
      <c r="D8" s="15" t="s">
        <v>1083</v>
      </c>
      <c r="E8" s="14" t="s">
        <v>109</v>
      </c>
      <c r="F8" s="7" t="s">
        <v>109</v>
      </c>
      <c r="G8" s="2" t="s">
        <v>109</v>
      </c>
      <c r="H8" s="9" t="s">
        <v>204</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10" t="s">
        <v>109</v>
      </c>
      <c r="B9" s="6" t="s">
        <v>1192</v>
      </c>
      <c r="C9" s="15" t="s">
        <v>125</v>
      </c>
      <c r="D9" s="15" t="s">
        <v>116</v>
      </c>
      <c r="E9" s="14" t="s">
        <v>109</v>
      </c>
      <c r="F9" s="7" t="s">
        <v>109</v>
      </c>
      <c r="G9" s="2" t="s">
        <v>109</v>
      </c>
      <c r="H9" s="9" t="s">
        <v>132</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10" t="s">
        <v>109</v>
      </c>
      <c r="B10" s="165" t="s">
        <v>1270</v>
      </c>
      <c r="C10" s="166" t="s">
        <v>122</v>
      </c>
      <c r="D10" s="166" t="s">
        <v>1433</v>
      </c>
      <c r="E10" s="167" t="s">
        <v>578</v>
      </c>
      <c r="F10" s="7" t="s">
        <v>109</v>
      </c>
      <c r="G10" s="2" t="s">
        <v>109</v>
      </c>
      <c r="H10" s="2"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 customHeight="1">
      <c r="A11" s="10" t="s">
        <v>109</v>
      </c>
      <c r="B11" s="6" t="s">
        <v>133</v>
      </c>
      <c r="C11" s="15" t="s">
        <v>123</v>
      </c>
      <c r="D11" s="15" t="s">
        <v>206</v>
      </c>
      <c r="E11" s="14" t="s">
        <v>1168</v>
      </c>
      <c r="F11" s="7" t="s">
        <v>109</v>
      </c>
      <c r="G11" s="2" t="s">
        <v>109</v>
      </c>
      <c r="H11" s="2"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10" t="s">
        <v>109</v>
      </c>
      <c r="B12" s="6" t="s">
        <v>243</v>
      </c>
      <c r="C12" s="15" t="s">
        <v>1293</v>
      </c>
      <c r="D12" s="15" t="s">
        <v>1154</v>
      </c>
      <c r="E12" s="14" t="s">
        <v>109</v>
      </c>
      <c r="F12" s="7" t="s">
        <v>109</v>
      </c>
      <c r="G12" s="2" t="s">
        <v>109</v>
      </c>
      <c r="H12" s="2" t="s">
        <v>109</v>
      </c>
      <c r="I12" s="2" t="s">
        <v>109</v>
      </c>
      <c r="J12" s="2" t="s">
        <v>109</v>
      </c>
      <c r="K12" s="2"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10" t="s">
        <v>109</v>
      </c>
      <c r="B13" s="6" t="s">
        <v>193</v>
      </c>
      <c r="C13" s="15" t="s">
        <v>1291</v>
      </c>
      <c r="D13" s="15" t="s">
        <v>1155</v>
      </c>
      <c r="E13" s="14" t="s">
        <v>109</v>
      </c>
      <c r="F13" s="7" t="s">
        <v>109</v>
      </c>
      <c r="G13" s="2" t="s">
        <v>109</v>
      </c>
      <c r="H13" s="2" t="s">
        <v>109</v>
      </c>
      <c r="I13" s="2" t="s">
        <v>109</v>
      </c>
      <c r="J13" s="2" t="s">
        <v>109</v>
      </c>
      <c r="K13" s="2"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10" t="s">
        <v>109</v>
      </c>
      <c r="B14" s="6" t="s">
        <v>182</v>
      </c>
      <c r="C14" s="15" t="s">
        <v>1292</v>
      </c>
      <c r="D14" s="15" t="s">
        <v>1153</v>
      </c>
      <c r="E14" s="14" t="s">
        <v>109</v>
      </c>
      <c r="F14" s="7" t="s">
        <v>109</v>
      </c>
      <c r="G14" s="2" t="s">
        <v>109</v>
      </c>
      <c r="H14" s="2" t="s">
        <v>109</v>
      </c>
      <c r="I14" s="2" t="s">
        <v>109</v>
      </c>
      <c r="J14" s="2" t="s">
        <v>109</v>
      </c>
      <c r="K14" s="2"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10" t="s">
        <v>109</v>
      </c>
      <c r="B15" s="6" t="s">
        <v>1182</v>
      </c>
      <c r="C15" s="15" t="s">
        <v>1284</v>
      </c>
      <c r="D15" s="15" t="s">
        <v>109</v>
      </c>
      <c r="E15" s="14" t="s">
        <v>246</v>
      </c>
      <c r="F15" s="7" t="s">
        <v>109</v>
      </c>
      <c r="G15" s="2" t="s">
        <v>109</v>
      </c>
      <c r="H15" s="2" t="s">
        <v>109</v>
      </c>
      <c r="I15" s="2" t="s">
        <v>109</v>
      </c>
      <c r="J15" s="2" t="s">
        <v>109</v>
      </c>
      <c r="K15" s="2"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10" t="s">
        <v>109</v>
      </c>
      <c r="B16" s="6" t="s">
        <v>252</v>
      </c>
      <c r="C16" s="15" t="s">
        <v>1285</v>
      </c>
      <c r="D16" s="15" t="s">
        <v>1183</v>
      </c>
      <c r="E16" s="14" t="s">
        <v>934</v>
      </c>
      <c r="F16" s="7" t="s">
        <v>109</v>
      </c>
      <c r="G16" s="2" t="s">
        <v>109</v>
      </c>
      <c r="H16" s="2"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10" t="s">
        <v>109</v>
      </c>
      <c r="B17" s="6" t="s">
        <v>943</v>
      </c>
      <c r="C17" s="15" t="s">
        <v>1282</v>
      </c>
      <c r="D17" s="15" t="s">
        <v>1181</v>
      </c>
      <c r="E17" s="14" t="s">
        <v>1243</v>
      </c>
      <c r="F17" s="7" t="s">
        <v>109</v>
      </c>
      <c r="G17" s="2" t="s">
        <v>109</v>
      </c>
      <c r="H17" s="2"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10" t="s">
        <v>109</v>
      </c>
      <c r="B18" s="6" t="s">
        <v>368</v>
      </c>
      <c r="C18" s="15" t="s">
        <v>1283</v>
      </c>
      <c r="D18" s="15" t="s">
        <v>1180</v>
      </c>
      <c r="E18" s="14" t="s">
        <v>1306</v>
      </c>
      <c r="F18" s="7"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10" t="s">
        <v>109</v>
      </c>
      <c r="B19" s="6" t="s">
        <v>438</v>
      </c>
      <c r="C19" s="15" t="s">
        <v>1278</v>
      </c>
      <c r="D19" s="15" t="s">
        <v>1179</v>
      </c>
      <c r="E19" s="14" t="s">
        <v>218</v>
      </c>
      <c r="F19" s="7"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10" t="s">
        <v>109</v>
      </c>
      <c r="B20" s="6" t="s">
        <v>293</v>
      </c>
      <c r="C20" s="15" t="s">
        <v>1279</v>
      </c>
      <c r="D20" s="15" t="s">
        <v>1177</v>
      </c>
      <c r="E20" s="14" t="s">
        <v>450</v>
      </c>
      <c r="F20" s="7" t="s">
        <v>109</v>
      </c>
      <c r="G20" s="2" t="s">
        <v>109</v>
      </c>
      <c r="H20" s="2"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10" t="s">
        <v>109</v>
      </c>
      <c r="B21" s="6" t="s">
        <v>831</v>
      </c>
      <c r="C21" s="15" t="s">
        <v>1277</v>
      </c>
      <c r="D21" s="15" t="s">
        <v>1175</v>
      </c>
      <c r="E21" s="14" t="s">
        <v>109</v>
      </c>
      <c r="F21" s="7"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157" t="s">
        <v>109</v>
      </c>
      <c r="B22" s="165" t="s">
        <v>328</v>
      </c>
      <c r="C22" s="166" t="s">
        <v>1456</v>
      </c>
      <c r="D22" s="166" t="s">
        <v>671</v>
      </c>
      <c r="E22" s="167" t="s">
        <v>1321</v>
      </c>
      <c r="F22" s="7"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10" t="s">
        <v>109</v>
      </c>
      <c r="B23" s="6" t="s">
        <v>1193</v>
      </c>
      <c r="C23" s="15" t="s">
        <v>1455</v>
      </c>
      <c r="D23" s="146" t="s">
        <v>289</v>
      </c>
      <c r="E23" s="14" t="s">
        <v>160</v>
      </c>
      <c r="F23" s="7"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10" t="s">
        <v>109</v>
      </c>
      <c r="B24" s="6" t="s">
        <v>278</v>
      </c>
      <c r="C24" s="15" t="s">
        <v>1461</v>
      </c>
      <c r="D24" s="15" t="s">
        <v>389</v>
      </c>
      <c r="E24" s="14" t="s">
        <v>891</v>
      </c>
      <c r="F24" s="7"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10" t="s">
        <v>109</v>
      </c>
      <c r="B25" s="6" t="s">
        <v>1073</v>
      </c>
      <c r="C25" s="15" t="s">
        <v>1458</v>
      </c>
      <c r="D25" s="15" t="s">
        <v>89</v>
      </c>
      <c r="E25" s="14" t="s">
        <v>891</v>
      </c>
      <c r="F25" s="7"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10" t="s">
        <v>109</v>
      </c>
      <c r="B26" s="165" t="s">
        <v>1454</v>
      </c>
      <c r="C26" s="166" t="s">
        <v>1465</v>
      </c>
      <c r="D26" s="166" t="s">
        <v>1250</v>
      </c>
      <c r="E26" s="167" t="s">
        <v>1205</v>
      </c>
      <c r="F26" s="7"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10" t="s">
        <v>109</v>
      </c>
      <c r="B27" s="165" t="s">
        <v>758</v>
      </c>
      <c r="C27" s="166" t="s">
        <v>1463</v>
      </c>
      <c r="D27" s="166" t="s">
        <v>1221</v>
      </c>
      <c r="E27" s="167" t="s">
        <v>1205</v>
      </c>
      <c r="F27" s="7"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10" t="s">
        <v>109</v>
      </c>
      <c r="B28" s="165" t="s">
        <v>1310</v>
      </c>
      <c r="C28" s="166" t="s">
        <v>1467</v>
      </c>
      <c r="D28" s="166" t="s">
        <v>699</v>
      </c>
      <c r="E28" s="167" t="s">
        <v>927</v>
      </c>
      <c r="F28" s="7"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10" t="s">
        <v>109</v>
      </c>
      <c r="B29" s="162" t="s">
        <v>42</v>
      </c>
      <c r="C29" s="163" t="s">
        <v>1466</v>
      </c>
      <c r="D29" s="163" t="s">
        <v>1188</v>
      </c>
      <c r="E29" s="164" t="s">
        <v>1366</v>
      </c>
      <c r="F29" s="7"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10" t="s">
        <v>109</v>
      </c>
      <c r="B30" s="165" t="s">
        <v>547</v>
      </c>
      <c r="C30" s="166" t="s">
        <v>1472</v>
      </c>
      <c r="D30" s="166" t="s">
        <v>963</v>
      </c>
      <c r="E30" s="167" t="s">
        <v>546</v>
      </c>
      <c r="F30" s="7"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10" t="s">
        <v>109</v>
      </c>
      <c r="B31" s="165" t="s">
        <v>163</v>
      </c>
      <c r="C31" s="166" t="s">
        <v>1470</v>
      </c>
      <c r="D31" s="166" t="s">
        <v>957</v>
      </c>
      <c r="E31" s="167" t="s">
        <v>546</v>
      </c>
      <c r="F31" s="7"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10" t="s">
        <v>109</v>
      </c>
      <c r="B32" s="165" t="s">
        <v>841</v>
      </c>
      <c r="C32" s="166" t="s">
        <v>1422</v>
      </c>
      <c r="D32" s="166" t="s">
        <v>855</v>
      </c>
      <c r="E32" s="167" t="s">
        <v>546</v>
      </c>
      <c r="F32" s="7" t="s">
        <v>109</v>
      </c>
      <c r="G32" s="2" t="s">
        <v>109</v>
      </c>
      <c r="H32" s="2"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10" t="s">
        <v>109</v>
      </c>
      <c r="B33" s="165" t="s">
        <v>1289</v>
      </c>
      <c r="C33" s="166" t="s">
        <v>1419</v>
      </c>
      <c r="D33" s="166" t="s">
        <v>604</v>
      </c>
      <c r="E33" s="167" t="s">
        <v>546</v>
      </c>
      <c r="F33" s="7" t="s">
        <v>109</v>
      </c>
      <c r="G33" s="2" t="s">
        <v>109</v>
      </c>
      <c r="H33" s="2"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10" t="s">
        <v>109</v>
      </c>
      <c r="B34" s="165" t="s">
        <v>1372</v>
      </c>
      <c r="C34" s="166" t="s">
        <v>1418</v>
      </c>
      <c r="D34" s="166" t="s">
        <v>752</v>
      </c>
      <c r="E34" s="167" t="s">
        <v>1256</v>
      </c>
      <c r="F34" s="7" t="s">
        <v>109</v>
      </c>
      <c r="G34" s="2" t="s">
        <v>109</v>
      </c>
      <c r="H34" s="2"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10" t="s">
        <v>109</v>
      </c>
      <c r="B35" s="6" t="s">
        <v>830</v>
      </c>
      <c r="C35" s="15" t="s">
        <v>1432</v>
      </c>
      <c r="D35" s="15" t="s">
        <v>675</v>
      </c>
      <c r="E35" s="14" t="s">
        <v>109</v>
      </c>
      <c r="F35" s="7" t="s">
        <v>109</v>
      </c>
      <c r="G35" s="2" t="s">
        <v>109</v>
      </c>
      <c r="H35" s="2"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10" t="s">
        <v>109</v>
      </c>
      <c r="B36" s="165" t="s">
        <v>1022</v>
      </c>
      <c r="C36" s="166" t="s">
        <v>1431</v>
      </c>
      <c r="D36" s="166" t="s">
        <v>667</v>
      </c>
      <c r="E36" s="167" t="s">
        <v>109</v>
      </c>
      <c r="F36" s="7" t="s">
        <v>109</v>
      </c>
      <c r="G36" s="2" t="s">
        <v>109</v>
      </c>
      <c r="H36" s="2"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10" t="s">
        <v>109</v>
      </c>
      <c r="B37" s="165" t="s">
        <v>1120</v>
      </c>
      <c r="C37" s="166" t="s">
        <v>1430</v>
      </c>
      <c r="D37" s="166" t="s">
        <v>270</v>
      </c>
      <c r="E37" s="167" t="s">
        <v>467</v>
      </c>
      <c r="F37" s="7"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10" t="s">
        <v>109</v>
      </c>
      <c r="B38" s="165" t="s">
        <v>1259</v>
      </c>
      <c r="C38" s="166" t="s">
        <v>1425</v>
      </c>
      <c r="D38" s="166" t="s">
        <v>822</v>
      </c>
      <c r="E38" s="167" t="s">
        <v>109</v>
      </c>
      <c r="F38" s="7" t="s">
        <v>109</v>
      </c>
      <c r="G38" s="2"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10" t="s">
        <v>109</v>
      </c>
      <c r="B39" s="168" t="s">
        <v>783</v>
      </c>
      <c r="C39" s="123" t="s">
        <v>1438</v>
      </c>
      <c r="D39" s="123" t="s">
        <v>1276</v>
      </c>
      <c r="E39" s="122" t="s">
        <v>109</v>
      </c>
      <c r="F39" s="7" t="s">
        <v>109</v>
      </c>
      <c r="G39" s="2"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10" t="s">
        <v>109</v>
      </c>
      <c r="B40" s="168" t="s">
        <v>990</v>
      </c>
      <c r="C40" s="123" t="s">
        <v>1436</v>
      </c>
      <c r="D40" s="123" t="s">
        <v>1276</v>
      </c>
      <c r="E40" s="122" t="s">
        <v>109</v>
      </c>
      <c r="F40" s="7" t="s">
        <v>109</v>
      </c>
      <c r="G40" s="2"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2" t="s">
        <v>109</v>
      </c>
      <c r="B41" s="147" t="s">
        <v>109</v>
      </c>
      <c r="C41" s="50" t="s">
        <v>109</v>
      </c>
      <c r="D41" s="169" t="s">
        <v>109</v>
      </c>
      <c r="E41" s="170" t="s">
        <v>109</v>
      </c>
      <c r="F41" s="2"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2" t="s">
        <v>109</v>
      </c>
      <c r="B42" s="171" t="s">
        <v>284</v>
      </c>
      <c r="C42" s="4" t="s">
        <v>109</v>
      </c>
      <c r="D42" s="4" t="s">
        <v>109</v>
      </c>
      <c r="E42" s="4" t="s">
        <v>109</v>
      </c>
      <c r="F42" s="2"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75" customHeight="1">
      <c r="A43" s="10" t="s">
        <v>109</v>
      </c>
      <c r="B43" s="161" t="s">
        <v>788</v>
      </c>
      <c r="C43" s="88" t="s">
        <v>625</v>
      </c>
      <c r="D43" s="87" t="s">
        <v>755</v>
      </c>
      <c r="E43" s="92" t="s">
        <v>109</v>
      </c>
      <c r="F43" s="7"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75" customHeight="1">
      <c r="A44" s="10" t="s">
        <v>109</v>
      </c>
      <c r="B44" s="6" t="s">
        <v>949</v>
      </c>
      <c r="C44" s="15" t="s">
        <v>65</v>
      </c>
      <c r="D44" s="93" t="s">
        <v>681</v>
      </c>
      <c r="E44" s="94" t="s">
        <v>109</v>
      </c>
      <c r="F44" s="7"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10" t="s">
        <v>109</v>
      </c>
      <c r="B45" s="6" t="s">
        <v>178</v>
      </c>
      <c r="C45" s="15" t="s">
        <v>66</v>
      </c>
      <c r="D45" s="93" t="s">
        <v>681</v>
      </c>
      <c r="E45" s="94" t="s">
        <v>109</v>
      </c>
      <c r="F45" s="7"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10" t="s">
        <v>109</v>
      </c>
      <c r="B46" s="6" t="s">
        <v>939</v>
      </c>
      <c r="C46" s="15" t="s">
        <v>67</v>
      </c>
      <c r="D46" s="93" t="s">
        <v>681</v>
      </c>
      <c r="E46" s="94" t="s">
        <v>109</v>
      </c>
      <c r="F46" s="7"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10" t="s">
        <v>109</v>
      </c>
      <c r="B47" s="6" t="s">
        <v>306</v>
      </c>
      <c r="C47" s="15" t="s">
        <v>57</v>
      </c>
      <c r="D47" s="93" t="s">
        <v>681</v>
      </c>
      <c r="E47" s="94" t="s">
        <v>109</v>
      </c>
      <c r="F47" s="7"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10" t="s">
        <v>109</v>
      </c>
      <c r="B48" s="6" t="s">
        <v>1253</v>
      </c>
      <c r="C48" s="15" t="s">
        <v>58</v>
      </c>
      <c r="D48" s="93" t="s">
        <v>681</v>
      </c>
      <c r="E48" s="94" t="s">
        <v>109</v>
      </c>
      <c r="F48" s="7"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10" t="s">
        <v>109</v>
      </c>
      <c r="B49" s="6" t="s">
        <v>1112</v>
      </c>
      <c r="C49" s="15" t="s">
        <v>61</v>
      </c>
      <c r="D49" s="93" t="s">
        <v>540</v>
      </c>
      <c r="E49" s="94" t="s">
        <v>109</v>
      </c>
      <c r="F49" s="7"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10" t="s">
        <v>109</v>
      </c>
      <c r="B50" s="172" t="s">
        <v>572</v>
      </c>
      <c r="C50" s="125" t="s">
        <v>62</v>
      </c>
      <c r="D50" s="96" t="s">
        <v>1288</v>
      </c>
      <c r="E50" s="97" t="s">
        <v>109</v>
      </c>
      <c r="F50" s="7"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10" t="s">
        <v>109</v>
      </c>
      <c r="B51" s="6" t="s">
        <v>1003</v>
      </c>
      <c r="C51" s="15" t="s">
        <v>74</v>
      </c>
      <c r="D51" s="93" t="s">
        <v>1288</v>
      </c>
      <c r="E51" s="94" t="s">
        <v>109</v>
      </c>
      <c r="F51" s="7"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10" t="s">
        <v>109</v>
      </c>
      <c r="B52" s="6" t="s">
        <v>569</v>
      </c>
      <c r="C52" s="15" t="s">
        <v>75</v>
      </c>
      <c r="D52" s="93" t="s">
        <v>1288</v>
      </c>
      <c r="E52" s="94" t="s">
        <v>109</v>
      </c>
      <c r="F52" s="7"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10" t="s">
        <v>109</v>
      </c>
      <c r="B53" s="6" t="s">
        <v>1439</v>
      </c>
      <c r="C53" s="15" t="s">
        <v>77</v>
      </c>
      <c r="D53" s="93" t="s">
        <v>1288</v>
      </c>
      <c r="E53" s="94" t="s">
        <v>109</v>
      </c>
      <c r="F53" s="7"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10" t="s">
        <v>109</v>
      </c>
      <c r="B54" s="6" t="s">
        <v>321</v>
      </c>
      <c r="C54" s="15" t="s">
        <v>78</v>
      </c>
      <c r="D54" s="93" t="s">
        <v>1378</v>
      </c>
      <c r="E54" s="94" t="s">
        <v>109</v>
      </c>
      <c r="F54" s="7"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10" t="s">
        <v>109</v>
      </c>
      <c r="B55" s="6" t="s">
        <v>1377</v>
      </c>
      <c r="C55" s="15" t="s">
        <v>68</v>
      </c>
      <c r="D55" s="93" t="s">
        <v>540</v>
      </c>
      <c r="E55" s="94" t="s">
        <v>109</v>
      </c>
      <c r="F55" s="7"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10" t="s">
        <v>109</v>
      </c>
      <c r="B56" s="6" t="s">
        <v>1327</v>
      </c>
      <c r="C56" s="15" t="s">
        <v>69</v>
      </c>
      <c r="D56" s="93" t="s">
        <v>1443</v>
      </c>
      <c r="E56" s="94" t="s">
        <v>109</v>
      </c>
      <c r="F56" s="7"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10" t="s">
        <v>109</v>
      </c>
      <c r="B57" s="6" t="s">
        <v>933</v>
      </c>
      <c r="C57" s="15" t="s">
        <v>71</v>
      </c>
      <c r="D57" s="93" t="s">
        <v>132</v>
      </c>
      <c r="E57" s="94" t="s">
        <v>109</v>
      </c>
      <c r="F57" s="7"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10" t="s">
        <v>109</v>
      </c>
      <c r="B58" s="6" t="s">
        <v>796</v>
      </c>
      <c r="C58" s="15" t="s">
        <v>72</v>
      </c>
      <c r="D58" s="93" t="s">
        <v>681</v>
      </c>
      <c r="E58" s="94" t="s">
        <v>109</v>
      </c>
      <c r="F58" s="7"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10" t="s">
        <v>109</v>
      </c>
      <c r="B59" s="6" t="s">
        <v>161</v>
      </c>
      <c r="C59" s="15" t="s">
        <v>95</v>
      </c>
      <c r="D59" s="93" t="s">
        <v>1378</v>
      </c>
      <c r="E59" s="94" t="s">
        <v>109</v>
      </c>
      <c r="F59" s="7"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24" customHeight="1">
      <c r="A60" s="10" t="s">
        <v>109</v>
      </c>
      <c r="B60" s="6" t="s">
        <v>233</v>
      </c>
      <c r="C60" s="15" t="s">
        <v>93</v>
      </c>
      <c r="D60" s="93" t="s">
        <v>1288</v>
      </c>
      <c r="E60" s="94" t="s">
        <v>109</v>
      </c>
      <c r="F60" s="7"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10" t="s">
        <v>109</v>
      </c>
      <c r="B61" s="6" t="s">
        <v>1244</v>
      </c>
      <c r="C61" s="15" t="s">
        <v>100</v>
      </c>
      <c r="D61" s="93" t="s">
        <v>1378</v>
      </c>
      <c r="E61" s="94" t="s">
        <v>109</v>
      </c>
      <c r="F61" s="7"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10" t="s">
        <v>109</v>
      </c>
      <c r="B62" s="172" t="s">
        <v>1307</v>
      </c>
      <c r="C62" s="125" t="s">
        <v>97</v>
      </c>
      <c r="D62" s="96" t="s">
        <v>1443</v>
      </c>
      <c r="E62" s="97" t="s">
        <v>109</v>
      </c>
      <c r="F62" s="7"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10" t="s">
        <v>109</v>
      </c>
      <c r="B63" s="6" t="s">
        <v>1086</v>
      </c>
      <c r="C63" s="15" t="s">
        <v>83</v>
      </c>
      <c r="D63" s="93" t="s">
        <v>681</v>
      </c>
      <c r="E63" s="94" t="s">
        <v>109</v>
      </c>
      <c r="F63" s="7"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10" t="s">
        <v>109</v>
      </c>
      <c r="B64" s="6" t="s">
        <v>1090</v>
      </c>
      <c r="C64" s="15" t="s">
        <v>79</v>
      </c>
      <c r="D64" s="93" t="s">
        <v>681</v>
      </c>
      <c r="E64" s="94" t="s">
        <v>109</v>
      </c>
      <c r="F64" s="7"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10" t="s">
        <v>109</v>
      </c>
      <c r="B65" s="6" t="s">
        <v>1247</v>
      </c>
      <c r="C65" s="15" t="s">
        <v>87</v>
      </c>
      <c r="D65" s="93" t="s">
        <v>681</v>
      </c>
      <c r="E65" s="94" t="s">
        <v>109</v>
      </c>
      <c r="F65" s="7"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10" t="s">
        <v>109</v>
      </c>
      <c r="B66" s="6" t="s">
        <v>1258</v>
      </c>
      <c r="C66" s="15" t="s">
        <v>85</v>
      </c>
      <c r="D66" s="93" t="s">
        <v>681</v>
      </c>
      <c r="E66" s="94" t="s">
        <v>109</v>
      </c>
      <c r="F66" s="7"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10" t="s">
        <v>109</v>
      </c>
      <c r="B67" s="6" t="s">
        <v>383</v>
      </c>
      <c r="C67" s="15" t="s">
        <v>108</v>
      </c>
      <c r="D67" s="93" t="s">
        <v>681</v>
      </c>
      <c r="E67" s="94" t="s">
        <v>109</v>
      </c>
      <c r="F67" s="7"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10" t="s">
        <v>109</v>
      </c>
      <c r="B68" s="172" t="s">
        <v>228</v>
      </c>
      <c r="C68" s="125" t="s">
        <v>104</v>
      </c>
      <c r="D68" s="96" t="s">
        <v>1288</v>
      </c>
      <c r="E68" s="97" t="s">
        <v>109</v>
      </c>
      <c r="F68" s="7"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10" t="s">
        <v>109</v>
      </c>
      <c r="B69" s="6" t="s">
        <v>831</v>
      </c>
      <c r="C69" s="15" t="s">
        <v>224</v>
      </c>
      <c r="D69" s="93" t="s">
        <v>1378</v>
      </c>
      <c r="E69" s="94" t="s">
        <v>109</v>
      </c>
      <c r="F69" s="7"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10" t="s">
        <v>109</v>
      </c>
      <c r="B70" s="6" t="s">
        <v>1262</v>
      </c>
      <c r="C70" s="15" t="s">
        <v>181</v>
      </c>
      <c r="D70" s="93" t="s">
        <v>540</v>
      </c>
      <c r="E70" s="94" t="s">
        <v>109</v>
      </c>
      <c r="F70" s="7"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24" customHeight="1">
      <c r="A71" s="10" t="s">
        <v>109</v>
      </c>
      <c r="B71" s="6" t="s">
        <v>1075</v>
      </c>
      <c r="C71" s="15" t="s">
        <v>199</v>
      </c>
      <c r="D71" s="93" t="s">
        <v>1288</v>
      </c>
      <c r="E71" s="94" t="s">
        <v>109</v>
      </c>
      <c r="F71" s="7"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24" customHeight="1">
      <c r="A72" s="10" t="s">
        <v>109</v>
      </c>
      <c r="B72" s="6" t="s">
        <v>120</v>
      </c>
      <c r="C72" s="15" t="s">
        <v>217</v>
      </c>
      <c r="D72" s="93" t="s">
        <v>1288</v>
      </c>
      <c r="E72" s="94" t="s">
        <v>109</v>
      </c>
      <c r="F72" s="7"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10" t="s">
        <v>109</v>
      </c>
      <c r="B73" s="6" t="s">
        <v>882</v>
      </c>
      <c r="C73" s="15" t="s">
        <v>25</v>
      </c>
      <c r="D73" s="93" t="s">
        <v>540</v>
      </c>
      <c r="E73" s="94" t="s">
        <v>109</v>
      </c>
      <c r="F73" s="7"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10" t="s">
        <v>109</v>
      </c>
      <c r="B74" s="6" t="s">
        <v>1069</v>
      </c>
      <c r="C74" s="15" t="s">
        <v>174</v>
      </c>
      <c r="D74" s="93" t="s">
        <v>1288</v>
      </c>
      <c r="E74" s="94" t="s">
        <v>109</v>
      </c>
      <c r="F74" s="7"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24" customHeight="1">
      <c r="A75" s="10" t="s">
        <v>109</v>
      </c>
      <c r="B75" s="6" t="s">
        <v>557</v>
      </c>
      <c r="C75" s="15" t="s">
        <v>107</v>
      </c>
      <c r="D75" s="93" t="s">
        <v>1288</v>
      </c>
      <c r="E75" s="94" t="s">
        <v>109</v>
      </c>
      <c r="F75" s="7"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10" t="s">
        <v>109</v>
      </c>
      <c r="B76" s="6" t="s">
        <v>912</v>
      </c>
      <c r="C76" s="15" t="s">
        <v>137</v>
      </c>
      <c r="D76" s="93" t="s">
        <v>540</v>
      </c>
      <c r="E76" s="94" t="s">
        <v>109</v>
      </c>
      <c r="F76" s="7"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24" customHeight="1">
      <c r="A77" s="10" t="s">
        <v>109</v>
      </c>
      <c r="B77" s="6" t="s">
        <v>1266</v>
      </c>
      <c r="C77" s="15" t="s">
        <v>313</v>
      </c>
      <c r="D77" s="93" t="s">
        <v>1288</v>
      </c>
      <c r="E77" s="94" t="s">
        <v>109</v>
      </c>
      <c r="F77" s="7"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10" t="s">
        <v>109</v>
      </c>
      <c r="B78" s="6" t="s">
        <v>1305</v>
      </c>
      <c r="C78" s="15" t="s">
        <v>413</v>
      </c>
      <c r="D78" s="93" t="s">
        <v>540</v>
      </c>
      <c r="E78" s="94" t="s">
        <v>109</v>
      </c>
      <c r="F78" s="7"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10" t="s">
        <v>109</v>
      </c>
      <c r="B79" s="6" t="s">
        <v>766</v>
      </c>
      <c r="C79" s="15" t="s">
        <v>341</v>
      </c>
      <c r="D79" s="93" t="s">
        <v>1378</v>
      </c>
      <c r="E79" s="94" t="s">
        <v>109</v>
      </c>
      <c r="F79" s="7"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10" t="s">
        <v>109</v>
      </c>
      <c r="B80" s="6" t="s">
        <v>775</v>
      </c>
      <c r="C80" s="15" t="s">
        <v>369</v>
      </c>
      <c r="D80" s="93" t="s">
        <v>1288</v>
      </c>
      <c r="E80" s="94" t="s">
        <v>109</v>
      </c>
      <c r="F80" s="7"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10" t="s">
        <v>109</v>
      </c>
      <c r="B81" s="6" t="s">
        <v>778</v>
      </c>
      <c r="C81" s="15" t="s">
        <v>238</v>
      </c>
      <c r="D81" s="93" t="s">
        <v>540</v>
      </c>
      <c r="E81" s="94" t="s">
        <v>109</v>
      </c>
      <c r="F81" s="7"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10" t="s">
        <v>109</v>
      </c>
      <c r="B82" s="6" t="s">
        <v>1246</v>
      </c>
      <c r="C82" s="15" t="s">
        <v>253</v>
      </c>
      <c r="D82" s="93" t="s">
        <v>540</v>
      </c>
      <c r="E82" s="94" t="s">
        <v>109</v>
      </c>
      <c r="F82" s="7"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10" t="s">
        <v>109</v>
      </c>
      <c r="B83" s="6" t="s">
        <v>325</v>
      </c>
      <c r="C83" s="15" t="s">
        <v>281</v>
      </c>
      <c r="D83" s="93" t="s">
        <v>540</v>
      </c>
      <c r="E83" s="94" t="s">
        <v>109</v>
      </c>
      <c r="F83" s="7"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10" t="s">
        <v>109</v>
      </c>
      <c r="B84" s="6" t="s">
        <v>1095</v>
      </c>
      <c r="C84" s="15" t="s">
        <v>300</v>
      </c>
      <c r="D84" s="93" t="s">
        <v>540</v>
      </c>
      <c r="E84" s="94" t="s">
        <v>109</v>
      </c>
      <c r="F84" s="7"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10" t="s">
        <v>109</v>
      </c>
      <c r="B85" s="6" t="s">
        <v>291</v>
      </c>
      <c r="C85" s="15" t="s">
        <v>523</v>
      </c>
      <c r="D85" s="93" t="s">
        <v>540</v>
      </c>
      <c r="E85" s="94" t="s">
        <v>109</v>
      </c>
      <c r="F85" s="7"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10" t="s">
        <v>109</v>
      </c>
      <c r="B86" s="6" t="s">
        <v>29</v>
      </c>
      <c r="C86" s="15" t="s">
        <v>495</v>
      </c>
      <c r="D86" s="93" t="s">
        <v>1288</v>
      </c>
      <c r="E86" s="94" t="s">
        <v>109</v>
      </c>
      <c r="F86" s="7"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10" t="s">
        <v>109</v>
      </c>
      <c r="B87" s="6" t="s">
        <v>920</v>
      </c>
      <c r="C87" s="15" t="s">
        <v>567</v>
      </c>
      <c r="D87" s="93" t="s">
        <v>540</v>
      </c>
      <c r="E87" s="94" t="s">
        <v>109</v>
      </c>
      <c r="F87" s="7"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10" t="s">
        <v>109</v>
      </c>
      <c r="B88" s="6" t="s">
        <v>208</v>
      </c>
      <c r="C88" s="15" t="s">
        <v>545</v>
      </c>
      <c r="D88" s="93" t="s">
        <v>540</v>
      </c>
      <c r="E88" s="94" t="s">
        <v>109</v>
      </c>
      <c r="F88" s="7"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10" t="s">
        <v>109</v>
      </c>
      <c r="B89" s="6" t="s">
        <v>846</v>
      </c>
      <c r="C89" s="15" t="s">
        <v>436</v>
      </c>
      <c r="D89" s="93" t="s">
        <v>540</v>
      </c>
      <c r="E89" s="94" t="s">
        <v>109</v>
      </c>
      <c r="F89" s="7"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10" t="s">
        <v>109</v>
      </c>
      <c r="B90" s="6" t="s">
        <v>983</v>
      </c>
      <c r="C90" s="15" t="s">
        <v>407</v>
      </c>
      <c r="D90" s="93" t="s">
        <v>540</v>
      </c>
      <c r="E90" s="94" t="s">
        <v>109</v>
      </c>
      <c r="F90" s="7"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10" t="s">
        <v>109</v>
      </c>
      <c r="B91" s="6" t="s">
        <v>1254</v>
      </c>
      <c r="C91" s="15" t="s">
        <v>469</v>
      </c>
      <c r="D91" s="93" t="s">
        <v>540</v>
      </c>
      <c r="E91" s="94" t="s">
        <v>109</v>
      </c>
      <c r="F91" s="7"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10" t="s">
        <v>109</v>
      </c>
      <c r="B92" s="6" t="s">
        <v>1011</v>
      </c>
      <c r="C92" s="15" t="s">
        <v>452</v>
      </c>
      <c r="D92" s="93" t="s">
        <v>540</v>
      </c>
      <c r="E92" s="94" t="s">
        <v>109</v>
      </c>
      <c r="F92" s="7"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10" t="s">
        <v>109</v>
      </c>
      <c r="B93" s="6" t="s">
        <v>896</v>
      </c>
      <c r="C93" s="15" t="s">
        <v>705</v>
      </c>
      <c r="D93" s="93" t="s">
        <v>540</v>
      </c>
      <c r="E93" s="94" t="s">
        <v>109</v>
      </c>
      <c r="F93" s="7"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10" t="s">
        <v>109</v>
      </c>
      <c r="B94" s="6" t="s">
        <v>457</v>
      </c>
      <c r="C94" s="15" t="s">
        <v>688</v>
      </c>
      <c r="D94" s="93" t="s">
        <v>540</v>
      </c>
      <c r="E94" s="94" t="s">
        <v>109</v>
      </c>
      <c r="F94" s="7"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10" t="s">
        <v>109</v>
      </c>
      <c r="B95" s="6" t="s">
        <v>54</v>
      </c>
      <c r="C95" s="15" t="s">
        <v>765</v>
      </c>
      <c r="D95" s="93" t="s">
        <v>540</v>
      </c>
      <c r="E95" s="94" t="s">
        <v>109</v>
      </c>
      <c r="F95" s="7"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10" t="s">
        <v>109</v>
      </c>
      <c r="B96" s="6" t="s">
        <v>551</v>
      </c>
      <c r="C96" s="15" t="s">
        <v>398</v>
      </c>
      <c r="D96" s="93" t="s">
        <v>540</v>
      </c>
      <c r="E96" s="94" t="s">
        <v>109</v>
      </c>
      <c r="F96" s="7"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10" t="s">
        <v>109</v>
      </c>
      <c r="B97" s="6" t="s">
        <v>1035</v>
      </c>
      <c r="C97" s="15" t="s">
        <v>397</v>
      </c>
      <c r="D97" s="93" t="s">
        <v>540</v>
      </c>
      <c r="E97" s="94" t="s">
        <v>109</v>
      </c>
      <c r="F97" s="7"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10" t="s">
        <v>109</v>
      </c>
      <c r="B98" s="6" t="s">
        <v>487</v>
      </c>
      <c r="C98" s="15" t="s">
        <v>345</v>
      </c>
      <c r="D98" s="93" t="s">
        <v>540</v>
      </c>
      <c r="E98" s="94" t="s">
        <v>109</v>
      </c>
      <c r="F98" s="7"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10" t="s">
        <v>109</v>
      </c>
      <c r="B99" s="6" t="s">
        <v>502</v>
      </c>
      <c r="C99" s="15" t="s">
        <v>1053</v>
      </c>
      <c r="D99" s="93" t="s">
        <v>540</v>
      </c>
      <c r="E99" s="94" t="s">
        <v>109</v>
      </c>
      <c r="F99" s="7"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10" t="s">
        <v>109</v>
      </c>
      <c r="B100" s="6" t="s">
        <v>320</v>
      </c>
      <c r="C100" s="15" t="s">
        <v>245</v>
      </c>
      <c r="D100" s="93" t="s">
        <v>540</v>
      </c>
      <c r="E100" s="94" t="s">
        <v>109</v>
      </c>
      <c r="F100" s="7"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row r="101" spans="1:26" ht="12" customHeight="1">
      <c r="A101" s="10" t="s">
        <v>109</v>
      </c>
      <c r="B101" s="6" t="s">
        <v>339</v>
      </c>
      <c r="C101" s="15" t="s">
        <v>1019</v>
      </c>
      <c r="D101" s="93" t="s">
        <v>681</v>
      </c>
      <c r="E101" s="94" t="s">
        <v>109</v>
      </c>
      <c r="F101" s="7" t="s">
        <v>109</v>
      </c>
      <c r="G101" s="2" t="s">
        <v>109</v>
      </c>
      <c r="H101" s="2" t="s">
        <v>109</v>
      </c>
      <c r="I101" s="2" t="s">
        <v>109</v>
      </c>
      <c r="J101" s="2" t="s">
        <v>109</v>
      </c>
      <c r="K101" s="2" t="s">
        <v>109</v>
      </c>
      <c r="L101" s="2" t="s">
        <v>109</v>
      </c>
      <c r="M101" s="2" t="s">
        <v>109</v>
      </c>
      <c r="N101" s="2" t="s">
        <v>109</v>
      </c>
      <c r="O101" s="2" t="s">
        <v>109</v>
      </c>
      <c r="P101" s="2" t="s">
        <v>109</v>
      </c>
      <c r="Q101" s="2" t="s">
        <v>109</v>
      </c>
      <c r="R101" s="2" t="s">
        <v>109</v>
      </c>
      <c r="S101" s="2" t="s">
        <v>109</v>
      </c>
      <c r="T101" s="2" t="s">
        <v>109</v>
      </c>
      <c r="U101" s="2" t="s">
        <v>109</v>
      </c>
      <c r="V101" s="2" t="s">
        <v>109</v>
      </c>
      <c r="W101" s="2" t="s">
        <v>109</v>
      </c>
      <c r="X101" s="2" t="s">
        <v>109</v>
      </c>
      <c r="Y101" s="2" t="s">
        <v>109</v>
      </c>
      <c r="Z101" s="2" t="s">
        <v>109</v>
      </c>
    </row>
    <row r="102" spans="1:26" ht="12" customHeight="1">
      <c r="A102" s="10" t="s">
        <v>109</v>
      </c>
      <c r="B102" s="6" t="s">
        <v>492</v>
      </c>
      <c r="C102" s="15" t="s">
        <v>230</v>
      </c>
      <c r="D102" s="93" t="s">
        <v>681</v>
      </c>
      <c r="E102" s="94" t="s">
        <v>109</v>
      </c>
      <c r="F102" s="7" t="s">
        <v>109</v>
      </c>
      <c r="G102" s="2" t="s">
        <v>109</v>
      </c>
      <c r="H102" s="2" t="s">
        <v>109</v>
      </c>
      <c r="I102" s="2" t="s">
        <v>109</v>
      </c>
      <c r="J102" s="2" t="s">
        <v>109</v>
      </c>
      <c r="K102" s="2" t="s">
        <v>109</v>
      </c>
      <c r="L102" s="2" t="s">
        <v>109</v>
      </c>
      <c r="M102" s="2" t="s">
        <v>109</v>
      </c>
      <c r="N102" s="2" t="s">
        <v>109</v>
      </c>
      <c r="O102" s="2" t="s">
        <v>109</v>
      </c>
      <c r="P102" s="2" t="s">
        <v>109</v>
      </c>
      <c r="Q102" s="2" t="s">
        <v>109</v>
      </c>
      <c r="R102" s="2" t="s">
        <v>109</v>
      </c>
      <c r="S102" s="2" t="s">
        <v>109</v>
      </c>
      <c r="T102" s="2" t="s">
        <v>109</v>
      </c>
      <c r="U102" s="2" t="s">
        <v>109</v>
      </c>
      <c r="V102" s="2" t="s">
        <v>109</v>
      </c>
      <c r="W102" s="2" t="s">
        <v>109</v>
      </c>
      <c r="X102" s="2" t="s">
        <v>109</v>
      </c>
      <c r="Y102" s="2" t="s">
        <v>109</v>
      </c>
      <c r="Z102" s="2" t="s">
        <v>109</v>
      </c>
    </row>
    <row r="103" spans="1:26" ht="12" customHeight="1">
      <c r="A103" s="10" t="s">
        <v>109</v>
      </c>
      <c r="B103" s="6" t="s">
        <v>519</v>
      </c>
      <c r="C103" s="15" t="s">
        <v>795</v>
      </c>
      <c r="D103" s="93" t="s">
        <v>681</v>
      </c>
      <c r="E103" s="94" t="s">
        <v>109</v>
      </c>
      <c r="F103" s="7" t="s">
        <v>109</v>
      </c>
      <c r="G103" s="2" t="s">
        <v>109</v>
      </c>
      <c r="H103" s="2" t="s">
        <v>109</v>
      </c>
      <c r="I103" s="2" t="s">
        <v>109</v>
      </c>
      <c r="J103" s="2" t="s">
        <v>109</v>
      </c>
      <c r="K103" s="2" t="s">
        <v>109</v>
      </c>
      <c r="L103" s="2" t="s">
        <v>109</v>
      </c>
      <c r="M103" s="2" t="s">
        <v>109</v>
      </c>
      <c r="N103" s="2" t="s">
        <v>109</v>
      </c>
      <c r="O103" s="2" t="s">
        <v>109</v>
      </c>
      <c r="P103" s="2" t="s">
        <v>109</v>
      </c>
      <c r="Q103" s="2" t="s">
        <v>109</v>
      </c>
      <c r="R103" s="2" t="s">
        <v>109</v>
      </c>
      <c r="S103" s="2" t="s">
        <v>109</v>
      </c>
      <c r="T103" s="2" t="s">
        <v>109</v>
      </c>
      <c r="U103" s="2" t="s">
        <v>109</v>
      </c>
      <c r="V103" s="2" t="s">
        <v>109</v>
      </c>
      <c r="W103" s="2" t="s">
        <v>109</v>
      </c>
      <c r="X103" s="2" t="s">
        <v>109</v>
      </c>
      <c r="Y103" s="2" t="s">
        <v>109</v>
      </c>
      <c r="Z103" s="2" t="s">
        <v>109</v>
      </c>
    </row>
    <row r="104" spans="1:26" ht="12" customHeight="1">
      <c r="A104" s="10" t="s">
        <v>109</v>
      </c>
      <c r="B104" s="6" t="s">
        <v>1233</v>
      </c>
      <c r="C104" s="15" t="s">
        <v>190</v>
      </c>
      <c r="D104" s="93" t="s">
        <v>681</v>
      </c>
      <c r="E104" s="94" t="s">
        <v>109</v>
      </c>
      <c r="F104" s="7" t="s">
        <v>109</v>
      </c>
      <c r="G104" s="2" t="s">
        <v>109</v>
      </c>
      <c r="H104" s="2" t="s">
        <v>109</v>
      </c>
      <c r="I104" s="2" t="s">
        <v>109</v>
      </c>
      <c r="J104" s="2" t="s">
        <v>109</v>
      </c>
      <c r="K104" s="2" t="s">
        <v>109</v>
      </c>
      <c r="L104" s="2" t="s">
        <v>109</v>
      </c>
      <c r="M104" s="2" t="s">
        <v>109</v>
      </c>
      <c r="N104" s="2" t="s">
        <v>109</v>
      </c>
      <c r="O104" s="2" t="s">
        <v>109</v>
      </c>
      <c r="P104" s="2" t="s">
        <v>109</v>
      </c>
      <c r="Q104" s="2" t="s">
        <v>109</v>
      </c>
      <c r="R104" s="2" t="s">
        <v>109</v>
      </c>
      <c r="S104" s="2" t="s">
        <v>109</v>
      </c>
      <c r="T104" s="2" t="s">
        <v>109</v>
      </c>
      <c r="U104" s="2" t="s">
        <v>109</v>
      </c>
      <c r="V104" s="2" t="s">
        <v>109</v>
      </c>
      <c r="W104" s="2" t="s">
        <v>109</v>
      </c>
      <c r="X104" s="2" t="s">
        <v>109</v>
      </c>
      <c r="Y104" s="2" t="s">
        <v>109</v>
      </c>
      <c r="Z104" s="2" t="s">
        <v>109</v>
      </c>
    </row>
    <row r="105" spans="1:26" ht="12" customHeight="1">
      <c r="A105" s="10" t="s">
        <v>109</v>
      </c>
      <c r="B105" s="6" t="s">
        <v>33</v>
      </c>
      <c r="C105" s="15" t="s">
        <v>937</v>
      </c>
      <c r="D105" s="93" t="s">
        <v>681</v>
      </c>
      <c r="E105" s="94" t="s">
        <v>109</v>
      </c>
      <c r="F105" s="7" t="s">
        <v>109</v>
      </c>
      <c r="G105" s="2" t="s">
        <v>109</v>
      </c>
      <c r="H105" s="2" t="s">
        <v>109</v>
      </c>
      <c r="I105" s="2" t="s">
        <v>109</v>
      </c>
      <c r="J105" s="2" t="s">
        <v>109</v>
      </c>
      <c r="K105" s="2" t="s">
        <v>109</v>
      </c>
      <c r="L105" s="2" t="s">
        <v>109</v>
      </c>
      <c r="M105" s="2" t="s">
        <v>109</v>
      </c>
      <c r="N105" s="2" t="s">
        <v>109</v>
      </c>
      <c r="O105" s="2" t="s">
        <v>109</v>
      </c>
      <c r="P105" s="2" t="s">
        <v>109</v>
      </c>
      <c r="Q105" s="2" t="s">
        <v>109</v>
      </c>
      <c r="R105" s="2" t="s">
        <v>109</v>
      </c>
      <c r="S105" s="2" t="s">
        <v>109</v>
      </c>
      <c r="T105" s="2" t="s">
        <v>109</v>
      </c>
      <c r="U105" s="2" t="s">
        <v>109</v>
      </c>
      <c r="V105" s="2" t="s">
        <v>109</v>
      </c>
      <c r="W105" s="2" t="s">
        <v>109</v>
      </c>
      <c r="X105" s="2" t="s">
        <v>109</v>
      </c>
      <c r="Y105" s="2" t="s">
        <v>109</v>
      </c>
      <c r="Z105" s="2" t="s">
        <v>109</v>
      </c>
    </row>
    <row r="106" spans="1:26" ht="12" customHeight="1">
      <c r="A106" s="10" t="s">
        <v>109</v>
      </c>
      <c r="B106" s="6" t="s">
        <v>113</v>
      </c>
      <c r="C106" s="15" t="s">
        <v>1261</v>
      </c>
      <c r="D106" s="93" t="s">
        <v>681</v>
      </c>
      <c r="E106" s="94" t="s">
        <v>109</v>
      </c>
      <c r="F106" s="7" t="s">
        <v>109</v>
      </c>
      <c r="G106" s="2" t="s">
        <v>109</v>
      </c>
      <c r="H106" s="2" t="s">
        <v>109</v>
      </c>
      <c r="I106" s="2" t="s">
        <v>109</v>
      </c>
      <c r="J106" s="2" t="s">
        <v>109</v>
      </c>
      <c r="K106" s="2" t="s">
        <v>109</v>
      </c>
      <c r="L106" s="2" t="s">
        <v>109</v>
      </c>
      <c r="M106" s="2" t="s">
        <v>109</v>
      </c>
      <c r="N106" s="2" t="s">
        <v>109</v>
      </c>
      <c r="O106" s="2" t="s">
        <v>109</v>
      </c>
      <c r="P106" s="2" t="s">
        <v>109</v>
      </c>
      <c r="Q106" s="2" t="s">
        <v>109</v>
      </c>
      <c r="R106" s="2" t="s">
        <v>109</v>
      </c>
      <c r="S106" s="2" t="s">
        <v>109</v>
      </c>
      <c r="T106" s="2" t="s">
        <v>109</v>
      </c>
      <c r="U106" s="2" t="s">
        <v>109</v>
      </c>
      <c r="V106" s="2" t="s">
        <v>109</v>
      </c>
      <c r="W106" s="2" t="s">
        <v>109</v>
      </c>
      <c r="X106" s="2" t="s">
        <v>109</v>
      </c>
      <c r="Y106" s="2" t="s">
        <v>109</v>
      </c>
      <c r="Z106" s="2" t="s">
        <v>109</v>
      </c>
    </row>
    <row r="107" spans="1:26" ht="12" customHeight="1">
      <c r="A107" s="10" t="s">
        <v>109</v>
      </c>
      <c r="B107" s="6" t="s">
        <v>993</v>
      </c>
      <c r="C107" s="15" t="s">
        <v>439</v>
      </c>
      <c r="D107" s="93" t="s">
        <v>681</v>
      </c>
      <c r="E107" s="94" t="s">
        <v>109</v>
      </c>
      <c r="F107" s="7" t="s">
        <v>109</v>
      </c>
      <c r="G107" s="2" t="s">
        <v>109</v>
      </c>
      <c r="H107" s="2" t="s">
        <v>109</v>
      </c>
      <c r="I107" s="2" t="s">
        <v>109</v>
      </c>
      <c r="J107" s="2" t="s">
        <v>109</v>
      </c>
      <c r="K107" s="2" t="s">
        <v>109</v>
      </c>
      <c r="L107" s="2" t="s">
        <v>109</v>
      </c>
      <c r="M107" s="2" t="s">
        <v>109</v>
      </c>
      <c r="N107" s="2" t="s">
        <v>109</v>
      </c>
      <c r="O107" s="2" t="s">
        <v>109</v>
      </c>
      <c r="P107" s="2" t="s">
        <v>109</v>
      </c>
      <c r="Q107" s="2" t="s">
        <v>109</v>
      </c>
      <c r="R107" s="2" t="s">
        <v>109</v>
      </c>
      <c r="S107" s="2" t="s">
        <v>109</v>
      </c>
      <c r="T107" s="2" t="s">
        <v>109</v>
      </c>
      <c r="U107" s="2" t="s">
        <v>109</v>
      </c>
      <c r="V107" s="2" t="s">
        <v>109</v>
      </c>
      <c r="W107" s="2" t="s">
        <v>109</v>
      </c>
      <c r="X107" s="2" t="s">
        <v>109</v>
      </c>
      <c r="Y107" s="2" t="s">
        <v>109</v>
      </c>
      <c r="Z107" s="2" t="s">
        <v>109</v>
      </c>
    </row>
    <row r="108" spans="1:26" ht="12" customHeight="1">
      <c r="A108" s="10" t="s">
        <v>109</v>
      </c>
      <c r="B108" s="6" t="s">
        <v>703</v>
      </c>
      <c r="C108" s="15" t="s">
        <v>1131</v>
      </c>
      <c r="D108" s="93" t="s">
        <v>681</v>
      </c>
      <c r="E108" s="94" t="s">
        <v>109</v>
      </c>
      <c r="F108" s="7" t="s">
        <v>109</v>
      </c>
      <c r="G108" s="2" t="s">
        <v>109</v>
      </c>
      <c r="H108" s="2" t="s">
        <v>109</v>
      </c>
      <c r="I108" s="2" t="s">
        <v>109</v>
      </c>
      <c r="J108" s="2" t="s">
        <v>109</v>
      </c>
      <c r="K108" s="2" t="s">
        <v>109</v>
      </c>
      <c r="L108" s="2" t="s">
        <v>109</v>
      </c>
      <c r="M108" s="2" t="s">
        <v>109</v>
      </c>
      <c r="N108" s="2" t="s">
        <v>109</v>
      </c>
      <c r="O108" s="2" t="s">
        <v>109</v>
      </c>
      <c r="P108" s="2" t="s">
        <v>109</v>
      </c>
      <c r="Q108" s="2" t="s">
        <v>109</v>
      </c>
      <c r="R108" s="2" t="s">
        <v>109</v>
      </c>
      <c r="S108" s="2" t="s">
        <v>109</v>
      </c>
      <c r="T108" s="2" t="s">
        <v>109</v>
      </c>
      <c r="U108" s="2" t="s">
        <v>109</v>
      </c>
      <c r="V108" s="2" t="s">
        <v>109</v>
      </c>
      <c r="W108" s="2" t="s">
        <v>109</v>
      </c>
      <c r="X108" s="2" t="s">
        <v>109</v>
      </c>
      <c r="Y108" s="2" t="s">
        <v>109</v>
      </c>
      <c r="Z108" s="2" t="s">
        <v>109</v>
      </c>
    </row>
    <row r="109" spans="1:26" ht="12" customHeight="1">
      <c r="A109" s="10" t="s">
        <v>109</v>
      </c>
      <c r="B109" s="6" t="s">
        <v>28</v>
      </c>
      <c r="C109" s="15" t="s">
        <v>641</v>
      </c>
      <c r="D109" s="93" t="s">
        <v>681</v>
      </c>
      <c r="E109" s="94" t="s">
        <v>109</v>
      </c>
      <c r="F109" s="7" t="s">
        <v>109</v>
      </c>
      <c r="G109" s="2" t="s">
        <v>109</v>
      </c>
      <c r="H109" s="2" t="s">
        <v>109</v>
      </c>
      <c r="I109" s="2" t="s">
        <v>109</v>
      </c>
      <c r="J109" s="2" t="s">
        <v>109</v>
      </c>
      <c r="K109" s="2" t="s">
        <v>109</v>
      </c>
      <c r="L109" s="2" t="s">
        <v>109</v>
      </c>
      <c r="M109" s="2" t="s">
        <v>109</v>
      </c>
      <c r="N109" s="2" t="s">
        <v>109</v>
      </c>
      <c r="O109" s="2" t="s">
        <v>109</v>
      </c>
      <c r="P109" s="2" t="s">
        <v>109</v>
      </c>
      <c r="Q109" s="2" t="s">
        <v>109</v>
      </c>
      <c r="R109" s="2" t="s">
        <v>109</v>
      </c>
      <c r="S109" s="2" t="s">
        <v>109</v>
      </c>
      <c r="T109" s="2" t="s">
        <v>109</v>
      </c>
      <c r="U109" s="2" t="s">
        <v>109</v>
      </c>
      <c r="V109" s="2" t="s">
        <v>109</v>
      </c>
      <c r="W109" s="2" t="s">
        <v>109</v>
      </c>
      <c r="X109" s="2" t="s">
        <v>109</v>
      </c>
      <c r="Y109" s="2" t="s">
        <v>109</v>
      </c>
      <c r="Z109" s="2" t="s">
        <v>109</v>
      </c>
    </row>
    <row r="110" spans="1:26" ht="12" customHeight="1">
      <c r="A110" s="10" t="s">
        <v>109</v>
      </c>
      <c r="B110" s="6" t="s">
        <v>254</v>
      </c>
      <c r="C110" s="15" t="s">
        <v>1316</v>
      </c>
      <c r="D110" s="93" t="s">
        <v>132</v>
      </c>
      <c r="E110" s="94" t="s">
        <v>109</v>
      </c>
      <c r="F110" s="7" t="s">
        <v>109</v>
      </c>
      <c r="G110" s="2" t="s">
        <v>109</v>
      </c>
      <c r="H110" s="2" t="s">
        <v>109</v>
      </c>
      <c r="I110" s="2" t="s">
        <v>109</v>
      </c>
      <c r="J110" s="2" t="s">
        <v>109</v>
      </c>
      <c r="K110" s="2" t="s">
        <v>109</v>
      </c>
      <c r="L110" s="2" t="s">
        <v>109</v>
      </c>
      <c r="M110" s="2" t="s">
        <v>109</v>
      </c>
      <c r="N110" s="2" t="s">
        <v>109</v>
      </c>
      <c r="O110" s="2" t="s">
        <v>109</v>
      </c>
      <c r="P110" s="2" t="s">
        <v>109</v>
      </c>
      <c r="Q110" s="2" t="s">
        <v>109</v>
      </c>
      <c r="R110" s="2" t="s">
        <v>109</v>
      </c>
      <c r="S110" s="2" t="s">
        <v>109</v>
      </c>
      <c r="T110" s="2" t="s">
        <v>109</v>
      </c>
      <c r="U110" s="2" t="s">
        <v>109</v>
      </c>
      <c r="V110" s="2" t="s">
        <v>109</v>
      </c>
      <c r="W110" s="2" t="s">
        <v>109</v>
      </c>
      <c r="X110" s="2" t="s">
        <v>109</v>
      </c>
      <c r="Y110" s="2" t="s">
        <v>109</v>
      </c>
      <c r="Z110" s="2" t="s">
        <v>109</v>
      </c>
    </row>
    <row r="111" spans="1:26" ht="12" customHeight="1">
      <c r="A111" s="10" t="s">
        <v>109</v>
      </c>
      <c r="B111" s="6" t="s">
        <v>693</v>
      </c>
      <c r="C111" s="15" t="s">
        <v>777</v>
      </c>
      <c r="D111" s="93" t="s">
        <v>681</v>
      </c>
      <c r="E111" s="94" t="s">
        <v>109</v>
      </c>
      <c r="F111" s="7" t="s">
        <v>109</v>
      </c>
      <c r="G111" s="2" t="s">
        <v>109</v>
      </c>
      <c r="H111" s="2" t="s">
        <v>109</v>
      </c>
      <c r="I111" s="2" t="s">
        <v>109</v>
      </c>
      <c r="J111" s="2" t="s">
        <v>109</v>
      </c>
      <c r="K111" s="2" t="s">
        <v>109</v>
      </c>
      <c r="L111" s="2" t="s">
        <v>109</v>
      </c>
      <c r="M111" s="2" t="s">
        <v>109</v>
      </c>
      <c r="N111" s="2" t="s">
        <v>109</v>
      </c>
      <c r="O111" s="2" t="s">
        <v>109</v>
      </c>
      <c r="P111" s="2" t="s">
        <v>109</v>
      </c>
      <c r="Q111" s="2" t="s">
        <v>109</v>
      </c>
      <c r="R111" s="2" t="s">
        <v>109</v>
      </c>
      <c r="S111" s="2" t="s">
        <v>109</v>
      </c>
      <c r="T111" s="2" t="s">
        <v>109</v>
      </c>
      <c r="U111" s="2" t="s">
        <v>109</v>
      </c>
      <c r="V111" s="2" t="s">
        <v>109</v>
      </c>
      <c r="W111" s="2" t="s">
        <v>109</v>
      </c>
      <c r="X111" s="2" t="s">
        <v>109</v>
      </c>
      <c r="Y111" s="2" t="s">
        <v>109</v>
      </c>
      <c r="Z111" s="2" t="s">
        <v>109</v>
      </c>
    </row>
    <row r="112" spans="1:26" ht="12" customHeight="1">
      <c r="A112" s="10" t="s">
        <v>109</v>
      </c>
      <c r="B112" s="6" t="s">
        <v>28</v>
      </c>
      <c r="C112" s="15" t="s">
        <v>1367</v>
      </c>
      <c r="D112" s="93" t="s">
        <v>681</v>
      </c>
      <c r="E112" s="94" t="s">
        <v>109</v>
      </c>
      <c r="F112" s="7" t="s">
        <v>109</v>
      </c>
      <c r="G112" s="2" t="s">
        <v>109</v>
      </c>
      <c r="H112" s="2" t="s">
        <v>109</v>
      </c>
      <c r="I112" s="2" t="s">
        <v>109</v>
      </c>
      <c r="J112" s="2" t="s">
        <v>109</v>
      </c>
      <c r="K112" s="2" t="s">
        <v>109</v>
      </c>
      <c r="L112" s="2" t="s">
        <v>109</v>
      </c>
      <c r="M112" s="2" t="s">
        <v>109</v>
      </c>
      <c r="N112" s="2" t="s">
        <v>109</v>
      </c>
      <c r="O112" s="2" t="s">
        <v>109</v>
      </c>
      <c r="P112" s="2" t="s">
        <v>109</v>
      </c>
      <c r="Q112" s="2" t="s">
        <v>109</v>
      </c>
      <c r="R112" s="2" t="s">
        <v>109</v>
      </c>
      <c r="S112" s="2" t="s">
        <v>109</v>
      </c>
      <c r="T112" s="2" t="s">
        <v>109</v>
      </c>
      <c r="U112" s="2" t="s">
        <v>109</v>
      </c>
      <c r="V112" s="2" t="s">
        <v>109</v>
      </c>
      <c r="W112" s="2" t="s">
        <v>109</v>
      </c>
      <c r="X112" s="2" t="s">
        <v>109</v>
      </c>
      <c r="Y112" s="2" t="s">
        <v>109</v>
      </c>
      <c r="Z112" s="2" t="s">
        <v>109</v>
      </c>
    </row>
    <row r="113" spans="1:26" ht="12" customHeight="1">
      <c r="A113" s="10" t="s">
        <v>109</v>
      </c>
      <c r="B113" s="6" t="s">
        <v>47</v>
      </c>
      <c r="C113" s="15" t="s">
        <v>1342</v>
      </c>
      <c r="D113" s="93" t="s">
        <v>132</v>
      </c>
      <c r="E113" s="94" t="s">
        <v>109</v>
      </c>
      <c r="F113" s="7" t="s">
        <v>109</v>
      </c>
      <c r="G113" s="2" t="s">
        <v>109</v>
      </c>
      <c r="H113" s="2" t="s">
        <v>109</v>
      </c>
      <c r="I113" s="2" t="s">
        <v>109</v>
      </c>
      <c r="J113" s="2" t="s">
        <v>109</v>
      </c>
      <c r="K113" s="2" t="s">
        <v>109</v>
      </c>
      <c r="L113" s="2" t="s">
        <v>109</v>
      </c>
      <c r="M113" s="2" t="s">
        <v>109</v>
      </c>
      <c r="N113" s="2" t="s">
        <v>109</v>
      </c>
      <c r="O113" s="2" t="s">
        <v>109</v>
      </c>
      <c r="P113" s="2" t="s">
        <v>109</v>
      </c>
      <c r="Q113" s="2" t="s">
        <v>109</v>
      </c>
      <c r="R113" s="2" t="s">
        <v>109</v>
      </c>
      <c r="S113" s="2" t="s">
        <v>109</v>
      </c>
      <c r="T113" s="2" t="s">
        <v>109</v>
      </c>
      <c r="U113" s="2" t="s">
        <v>109</v>
      </c>
      <c r="V113" s="2" t="s">
        <v>109</v>
      </c>
      <c r="W113" s="2" t="s">
        <v>109</v>
      </c>
      <c r="X113" s="2" t="s">
        <v>109</v>
      </c>
      <c r="Y113" s="2" t="s">
        <v>109</v>
      </c>
      <c r="Z113" s="2" t="s">
        <v>109</v>
      </c>
    </row>
    <row r="114" spans="1:26" ht="12" customHeight="1">
      <c r="A114" s="2" t="s">
        <v>109</v>
      </c>
      <c r="B114" s="8" t="s">
        <v>109</v>
      </c>
      <c r="C114" s="8" t="s">
        <v>109</v>
      </c>
      <c r="D114" s="8" t="s">
        <v>109</v>
      </c>
      <c r="E114" s="8" t="s">
        <v>109</v>
      </c>
      <c r="F114" s="2" t="s">
        <v>109</v>
      </c>
      <c r="G114" s="2" t="s">
        <v>109</v>
      </c>
      <c r="H114" s="2" t="s">
        <v>109</v>
      </c>
      <c r="I114" s="2" t="s">
        <v>109</v>
      </c>
      <c r="J114" s="2" t="s">
        <v>109</v>
      </c>
      <c r="K114" s="2" t="s">
        <v>109</v>
      </c>
      <c r="L114" s="2" t="s">
        <v>109</v>
      </c>
      <c r="M114" s="2" t="s">
        <v>109</v>
      </c>
      <c r="N114" s="2" t="s">
        <v>109</v>
      </c>
      <c r="O114" s="2" t="s">
        <v>109</v>
      </c>
      <c r="P114" s="2" t="s">
        <v>109</v>
      </c>
      <c r="Q114" s="2" t="s">
        <v>109</v>
      </c>
      <c r="R114" s="2" t="s">
        <v>109</v>
      </c>
      <c r="S114" s="2" t="s">
        <v>109</v>
      </c>
      <c r="T114" s="2" t="s">
        <v>109</v>
      </c>
      <c r="U114" s="2" t="s">
        <v>109</v>
      </c>
      <c r="V114" s="2" t="s">
        <v>109</v>
      </c>
      <c r="W114" s="2" t="s">
        <v>109</v>
      </c>
      <c r="X114" s="2" t="s">
        <v>109</v>
      </c>
      <c r="Y114" s="2" t="s">
        <v>109</v>
      </c>
      <c r="Z114" s="2" t="s">
        <v>109</v>
      </c>
    </row>
    <row r="115" spans="1:26" ht="12" customHeight="1">
      <c r="A115" s="60" t="s">
        <v>1203</v>
      </c>
      <c r="B115" s="2" t="s">
        <v>109</v>
      </c>
      <c r="C115" s="2" t="s">
        <v>109</v>
      </c>
      <c r="D115" s="2" t="s">
        <v>109</v>
      </c>
      <c r="E115" s="2" t="s">
        <v>109</v>
      </c>
      <c r="F115" s="2" t="s">
        <v>109</v>
      </c>
      <c r="G115" s="2" t="s">
        <v>109</v>
      </c>
      <c r="H115" s="2" t="s">
        <v>109</v>
      </c>
      <c r="I115" s="2" t="s">
        <v>109</v>
      </c>
      <c r="J115" s="2" t="s">
        <v>109</v>
      </c>
      <c r="K115" s="2" t="s">
        <v>109</v>
      </c>
      <c r="L115" s="2" t="s">
        <v>109</v>
      </c>
      <c r="M115" s="2" t="s">
        <v>109</v>
      </c>
      <c r="N115" s="2" t="s">
        <v>109</v>
      </c>
      <c r="O115" s="2" t="s">
        <v>109</v>
      </c>
      <c r="P115" s="2" t="s">
        <v>109</v>
      </c>
      <c r="Q115" s="2" t="s">
        <v>109</v>
      </c>
      <c r="R115" s="2" t="s">
        <v>109</v>
      </c>
      <c r="S115" s="2" t="s">
        <v>109</v>
      </c>
      <c r="T115" s="2" t="s">
        <v>109</v>
      </c>
      <c r="U115" s="2" t="s">
        <v>109</v>
      </c>
      <c r="V115" s="2" t="s">
        <v>109</v>
      </c>
      <c r="W115" s="2" t="s">
        <v>109</v>
      </c>
      <c r="X115" s="2" t="s">
        <v>109</v>
      </c>
      <c r="Y115" s="2" t="s">
        <v>109</v>
      </c>
      <c r="Z115" s="2" t="s">
        <v>109</v>
      </c>
    </row>
    <row r="116" spans="1:26" ht="12" customHeight="1">
      <c r="A116" s="60">
        <v>1</v>
      </c>
      <c r="B116" s="3" t="s">
        <v>821</v>
      </c>
      <c r="C116" s="2" t="s">
        <v>109</v>
      </c>
      <c r="D116" s="2" t="s">
        <v>109</v>
      </c>
      <c r="E116" s="2" t="s">
        <v>109</v>
      </c>
      <c r="F116" s="2" t="s">
        <v>109</v>
      </c>
      <c r="G116" s="2" t="s">
        <v>109</v>
      </c>
      <c r="H116" s="2" t="s">
        <v>109</v>
      </c>
      <c r="I116" s="2" t="s">
        <v>109</v>
      </c>
      <c r="J116" s="2" t="s">
        <v>109</v>
      </c>
      <c r="K116" s="2" t="s">
        <v>109</v>
      </c>
      <c r="L116" s="2" t="s">
        <v>109</v>
      </c>
      <c r="M116" s="2" t="s">
        <v>109</v>
      </c>
      <c r="N116" s="2" t="s">
        <v>109</v>
      </c>
      <c r="O116" s="2" t="s">
        <v>109</v>
      </c>
      <c r="P116" s="2" t="s">
        <v>109</v>
      </c>
      <c r="Q116" s="2" t="s">
        <v>109</v>
      </c>
      <c r="R116" s="2" t="s">
        <v>109</v>
      </c>
      <c r="S116" s="2" t="s">
        <v>109</v>
      </c>
      <c r="T116" s="2" t="s">
        <v>109</v>
      </c>
      <c r="U116" s="2" t="s">
        <v>109</v>
      </c>
      <c r="V116" s="2" t="s">
        <v>109</v>
      </c>
      <c r="W116" s="2" t="s">
        <v>109</v>
      </c>
      <c r="X116" s="2" t="s">
        <v>109</v>
      </c>
      <c r="Y116" s="2" t="s">
        <v>109</v>
      </c>
      <c r="Z116" s="2" t="s">
        <v>109</v>
      </c>
    </row>
    <row r="117" spans="1:26" ht="12" customHeight="1">
      <c r="A117" s="2" t="s">
        <v>109</v>
      </c>
      <c r="B117" s="2" t="s">
        <v>109</v>
      </c>
      <c r="C117" s="2" t="s">
        <v>109</v>
      </c>
      <c r="D117" s="2" t="s">
        <v>109</v>
      </c>
      <c r="E117" s="2" t="s">
        <v>109</v>
      </c>
      <c r="F117" s="2" t="s">
        <v>109</v>
      </c>
      <c r="G117" s="2" t="s">
        <v>109</v>
      </c>
      <c r="H117" s="2" t="s">
        <v>109</v>
      </c>
      <c r="I117" s="2" t="s">
        <v>109</v>
      </c>
      <c r="J117" s="2" t="s">
        <v>109</v>
      </c>
      <c r="K117" s="2" t="s">
        <v>109</v>
      </c>
      <c r="L117" s="2" t="s">
        <v>109</v>
      </c>
      <c r="M117" s="2" t="s">
        <v>109</v>
      </c>
      <c r="N117" s="2" t="s">
        <v>109</v>
      </c>
      <c r="O117" s="2" t="s">
        <v>109</v>
      </c>
      <c r="P117" s="2" t="s">
        <v>109</v>
      </c>
      <c r="Q117" s="2" t="s">
        <v>109</v>
      </c>
      <c r="R117" s="2" t="s">
        <v>109</v>
      </c>
      <c r="S117" s="2" t="s">
        <v>109</v>
      </c>
      <c r="T117" s="2" t="s">
        <v>109</v>
      </c>
      <c r="U117" s="2" t="s">
        <v>109</v>
      </c>
      <c r="V117" s="2" t="s">
        <v>109</v>
      </c>
      <c r="W117" s="2" t="s">
        <v>109</v>
      </c>
      <c r="X117" s="2" t="s">
        <v>109</v>
      </c>
      <c r="Y117" s="2" t="s">
        <v>109</v>
      </c>
      <c r="Z117" s="2" t="s">
        <v>109</v>
      </c>
    </row>
    <row r="118" spans="1:26" ht="12" customHeight="1">
      <c r="A118" s="126" t="s">
        <v>1194</v>
      </c>
      <c r="B118" s="2" t="s">
        <v>109</v>
      </c>
      <c r="C118" s="2" t="s">
        <v>109</v>
      </c>
      <c r="D118" s="2" t="s">
        <v>109</v>
      </c>
      <c r="E118" s="2" t="s">
        <v>109</v>
      </c>
      <c r="F118" s="2" t="s">
        <v>109</v>
      </c>
      <c r="G118" s="2" t="s">
        <v>109</v>
      </c>
      <c r="H118" s="2" t="s">
        <v>109</v>
      </c>
      <c r="I118" s="2" t="s">
        <v>109</v>
      </c>
      <c r="J118" s="2" t="s">
        <v>109</v>
      </c>
      <c r="K118" s="2" t="s">
        <v>109</v>
      </c>
      <c r="L118" s="2" t="s">
        <v>109</v>
      </c>
      <c r="M118" s="2" t="s">
        <v>109</v>
      </c>
      <c r="N118" s="2" t="s">
        <v>109</v>
      </c>
      <c r="O118" s="2" t="s">
        <v>109</v>
      </c>
      <c r="P118" s="2" t="s">
        <v>109</v>
      </c>
      <c r="Q118" s="2" t="s">
        <v>109</v>
      </c>
      <c r="R118" s="2" t="s">
        <v>109</v>
      </c>
      <c r="S118" s="2" t="s">
        <v>109</v>
      </c>
      <c r="T118" s="2" t="s">
        <v>109</v>
      </c>
      <c r="U118" s="2" t="s">
        <v>109</v>
      </c>
      <c r="V118" s="2" t="s">
        <v>109</v>
      </c>
      <c r="W118" s="2" t="s">
        <v>109</v>
      </c>
      <c r="X118" s="2" t="s">
        <v>109</v>
      </c>
      <c r="Y118" s="2" t="s">
        <v>109</v>
      </c>
      <c r="Z118" s="2" t="s">
        <v>109</v>
      </c>
    </row>
    <row r="119" spans="1:26" ht="12" customHeight="1">
      <c r="A119" s="127" t="s">
        <v>109</v>
      </c>
      <c r="B119" s="3" t="s">
        <v>803</v>
      </c>
      <c r="C119" s="2" t="s">
        <v>109</v>
      </c>
      <c r="D119" s="2" t="s">
        <v>109</v>
      </c>
      <c r="E119" s="2" t="s">
        <v>109</v>
      </c>
      <c r="F119" s="2" t="s">
        <v>109</v>
      </c>
      <c r="G119" s="2" t="s">
        <v>109</v>
      </c>
      <c r="H119" s="2" t="s">
        <v>109</v>
      </c>
      <c r="I119" s="2" t="s">
        <v>109</v>
      </c>
      <c r="J119" s="2" t="s">
        <v>109</v>
      </c>
      <c r="K119" s="2" t="s">
        <v>109</v>
      </c>
      <c r="L119" s="2" t="s">
        <v>109</v>
      </c>
      <c r="M119" s="2" t="s">
        <v>109</v>
      </c>
      <c r="N119" s="2" t="s">
        <v>109</v>
      </c>
      <c r="O119" s="2" t="s">
        <v>109</v>
      </c>
      <c r="P119" s="2" t="s">
        <v>109</v>
      </c>
      <c r="Q119" s="2" t="s">
        <v>109</v>
      </c>
      <c r="R119" s="2" t="s">
        <v>109</v>
      </c>
      <c r="S119" s="2" t="s">
        <v>109</v>
      </c>
      <c r="T119" s="2" t="s">
        <v>109</v>
      </c>
      <c r="U119" s="2" t="s">
        <v>109</v>
      </c>
      <c r="V119" s="2" t="s">
        <v>109</v>
      </c>
      <c r="W119" s="2" t="s">
        <v>109</v>
      </c>
      <c r="X119" s="2" t="s">
        <v>109</v>
      </c>
      <c r="Y119" s="2" t="s">
        <v>109</v>
      </c>
      <c r="Z119" s="2" t="s">
        <v>109</v>
      </c>
    </row>
    <row r="120" spans="1:26" ht="12" customHeight="1">
      <c r="A120" s="173" t="s">
        <v>109</v>
      </c>
      <c r="B120" s="3" t="s">
        <v>1348</v>
      </c>
      <c r="C120" s="2" t="s">
        <v>109</v>
      </c>
      <c r="D120" s="2" t="s">
        <v>109</v>
      </c>
      <c r="E120" s="2" t="s">
        <v>109</v>
      </c>
      <c r="F120" s="2" t="s">
        <v>109</v>
      </c>
      <c r="G120" s="2" t="s">
        <v>109</v>
      </c>
      <c r="H120" s="2" t="s">
        <v>109</v>
      </c>
      <c r="I120" s="2" t="s">
        <v>109</v>
      </c>
      <c r="J120" s="2" t="s">
        <v>109</v>
      </c>
      <c r="K120" s="2" t="s">
        <v>109</v>
      </c>
      <c r="L120" s="2" t="s">
        <v>109</v>
      </c>
      <c r="M120" s="2" t="s">
        <v>109</v>
      </c>
      <c r="N120" s="2" t="s">
        <v>109</v>
      </c>
      <c r="O120" s="2" t="s">
        <v>109</v>
      </c>
      <c r="P120" s="2" t="s">
        <v>109</v>
      </c>
      <c r="Q120" s="2" t="s">
        <v>109</v>
      </c>
      <c r="R120" s="2" t="s">
        <v>109</v>
      </c>
      <c r="S120" s="2" t="s">
        <v>109</v>
      </c>
      <c r="T120" s="2" t="s">
        <v>109</v>
      </c>
      <c r="U120" s="2" t="s">
        <v>109</v>
      </c>
      <c r="V120" s="2" t="s">
        <v>109</v>
      </c>
      <c r="W120" s="2" t="s">
        <v>109</v>
      </c>
      <c r="X120" s="2" t="s">
        <v>109</v>
      </c>
      <c r="Y120" s="2" t="s">
        <v>109</v>
      </c>
      <c r="Z120" s="2" t="s">
        <v>109</v>
      </c>
    </row>
    <row r="121" spans="1:26" ht="12" customHeight="1">
      <c r="A121" s="128" t="s">
        <v>109</v>
      </c>
      <c r="B121" s="9" t="s">
        <v>589</v>
      </c>
      <c r="C121" s="2" t="s">
        <v>109</v>
      </c>
      <c r="D121" s="2" t="s">
        <v>109</v>
      </c>
      <c r="E121" s="2" t="s">
        <v>109</v>
      </c>
      <c r="F121" s="2" t="s">
        <v>109</v>
      </c>
      <c r="G121" s="2" t="s">
        <v>109</v>
      </c>
      <c r="H121" s="2" t="s">
        <v>109</v>
      </c>
      <c r="I121" s="2" t="s">
        <v>109</v>
      </c>
      <c r="J121" s="2" t="s">
        <v>109</v>
      </c>
      <c r="K121" s="2" t="s">
        <v>109</v>
      </c>
      <c r="L121" s="2" t="s">
        <v>109</v>
      </c>
      <c r="M121" s="2" t="s">
        <v>109</v>
      </c>
      <c r="N121" s="2" t="s">
        <v>109</v>
      </c>
      <c r="O121" s="2" t="s">
        <v>109</v>
      </c>
      <c r="P121" s="2" t="s">
        <v>109</v>
      </c>
      <c r="Q121" s="2" t="s">
        <v>109</v>
      </c>
      <c r="R121" s="2" t="s">
        <v>109</v>
      </c>
      <c r="S121" s="2" t="s">
        <v>109</v>
      </c>
      <c r="T121" s="2" t="s">
        <v>109</v>
      </c>
      <c r="U121" s="2" t="s">
        <v>109</v>
      </c>
      <c r="V121" s="2" t="s">
        <v>109</v>
      </c>
      <c r="W121" s="2" t="s">
        <v>109</v>
      </c>
      <c r="X121" s="2" t="s">
        <v>109</v>
      </c>
      <c r="Y121" s="2" t="s">
        <v>109</v>
      </c>
      <c r="Z121" s="2" t="s">
        <v>109</v>
      </c>
    </row>
    <row r="122" spans="1:26" ht="12" customHeight="1">
      <c r="A122" s="174" t="s">
        <v>109</v>
      </c>
      <c r="B122" s="3" t="s">
        <v>377</v>
      </c>
      <c r="C122" s="2" t="s">
        <v>109</v>
      </c>
      <c r="D122" s="2" t="s">
        <v>109</v>
      </c>
      <c r="E122" s="2" t="s">
        <v>109</v>
      </c>
      <c r="F122" s="2" t="s">
        <v>109</v>
      </c>
      <c r="G122" s="2" t="s">
        <v>109</v>
      </c>
      <c r="H122" s="2" t="s">
        <v>109</v>
      </c>
      <c r="I122" s="2" t="s">
        <v>109</v>
      </c>
      <c r="J122" s="2" t="s">
        <v>109</v>
      </c>
      <c r="K122" s="2" t="s">
        <v>109</v>
      </c>
      <c r="L122" s="2" t="s">
        <v>109</v>
      </c>
      <c r="M122" s="2" t="s">
        <v>109</v>
      </c>
      <c r="N122" s="2" t="s">
        <v>109</v>
      </c>
      <c r="O122" s="2" t="s">
        <v>109</v>
      </c>
      <c r="P122" s="2" t="s">
        <v>109</v>
      </c>
      <c r="Q122" s="2" t="s">
        <v>109</v>
      </c>
      <c r="R122" s="2" t="s">
        <v>109</v>
      </c>
      <c r="S122" s="2" t="s">
        <v>109</v>
      </c>
      <c r="T122" s="2" t="s">
        <v>109</v>
      </c>
      <c r="U122" s="2" t="s">
        <v>109</v>
      </c>
      <c r="V122" s="2" t="s">
        <v>109</v>
      </c>
      <c r="W122" s="2" t="s">
        <v>109</v>
      </c>
      <c r="X122" s="2" t="s">
        <v>109</v>
      </c>
      <c r="Y122" s="2" t="s">
        <v>109</v>
      </c>
      <c r="Z122" s="2" t="s">
        <v>109</v>
      </c>
    </row>
    <row r="123" spans="1:26" ht="12" customHeight="1">
      <c r="A123" s="175" t="s">
        <v>109</v>
      </c>
      <c r="B123" s="3" t="s">
        <v>1335</v>
      </c>
      <c r="C123" s="2" t="s">
        <v>109</v>
      </c>
      <c r="D123" s="2" t="s">
        <v>109</v>
      </c>
      <c r="E123" s="2" t="s">
        <v>109</v>
      </c>
      <c r="F123" s="2" t="s">
        <v>109</v>
      </c>
      <c r="G123" s="2" t="s">
        <v>109</v>
      </c>
      <c r="H123" s="2" t="s">
        <v>109</v>
      </c>
      <c r="I123" s="2" t="s">
        <v>109</v>
      </c>
      <c r="J123" s="2" t="s">
        <v>109</v>
      </c>
      <c r="K123" s="2" t="s">
        <v>109</v>
      </c>
      <c r="L123" s="2" t="s">
        <v>109</v>
      </c>
      <c r="M123" s="2" t="s">
        <v>109</v>
      </c>
      <c r="N123" s="2" t="s">
        <v>109</v>
      </c>
      <c r="O123" s="2" t="s">
        <v>109</v>
      </c>
      <c r="P123" s="2" t="s">
        <v>109</v>
      </c>
      <c r="Q123" s="2" t="s">
        <v>109</v>
      </c>
      <c r="R123" s="2" t="s">
        <v>109</v>
      </c>
      <c r="S123" s="2" t="s">
        <v>109</v>
      </c>
      <c r="T123" s="2" t="s">
        <v>109</v>
      </c>
      <c r="U123" s="2" t="s">
        <v>109</v>
      </c>
      <c r="V123" s="2" t="s">
        <v>109</v>
      </c>
      <c r="W123" s="2" t="s">
        <v>109</v>
      </c>
      <c r="X123" s="2" t="s">
        <v>109</v>
      </c>
      <c r="Y123" s="2" t="s">
        <v>109</v>
      </c>
      <c r="Z123" s="2" t="s">
        <v>109</v>
      </c>
    </row>
  </sheetData>
  <printOptions/>
  <pageMargins left="0.75" right="0.75" top="1" bottom="1" header="0.5" footer="0.5"/>
  <pageSetup horizontalDpi="300" verticalDpi="300" orientation="portrait" paperSize="9"/>
</worksheet>
</file>

<file path=xl/worksheets/sheet12.xml><?xml version="1.0" encoding="utf-8"?>
<worksheet xmlns="http://schemas.openxmlformats.org/spreadsheetml/2006/main" xmlns:r="http://schemas.openxmlformats.org/officeDocument/2006/relationships">
  <dimension ref="A1:AE100"/>
  <sheetViews>
    <sheetView workbookViewId="0" topLeftCell="A1">
      <selection activeCell="A1" sqref="A1"/>
    </sheetView>
  </sheetViews>
  <sheetFormatPr defaultColWidth="8.7109375" defaultRowHeight="12" customHeight="1"/>
  <cols>
    <col min="1" max="1" width="10.7109375" style="0" customWidth="1"/>
    <col min="2" max="2" width="54.00390625" style="0" customWidth="1"/>
    <col min="3" max="3" width="8.421875" style="0" customWidth="1"/>
    <col min="4" max="4" width="125.140625" style="0" customWidth="1"/>
    <col min="5" max="5" width="14.28125" style="0" customWidth="1"/>
    <col min="6" max="10" width="101.7109375" style="0" customWidth="1"/>
    <col min="11" max="12" width="101.00390625" style="0" customWidth="1"/>
    <col min="13" max="13" width="66.421875" style="0" customWidth="1"/>
    <col min="14" max="14" width="100.00390625" style="0" customWidth="1"/>
    <col min="15" max="15" width="104.421875" style="0" customWidth="1"/>
    <col min="16" max="16" width="8.7109375" style="0" customWidth="1"/>
    <col min="17" max="17" width="7.00390625" style="0" customWidth="1"/>
    <col min="18" max="18" width="60.140625" style="0" customWidth="1"/>
    <col min="19" max="19" width="46.421875" style="0" customWidth="1"/>
    <col min="20" max="20" width="43.140625" style="0" customWidth="1"/>
    <col min="21" max="21" width="38.421875" style="0" customWidth="1"/>
    <col min="22" max="22" width="36.421875" style="0" customWidth="1"/>
    <col min="23" max="23" width="37.140625" style="0" customWidth="1"/>
    <col min="24" max="24" width="29.421875" style="0" customWidth="1"/>
    <col min="25" max="25" width="30.140625" style="0" customWidth="1"/>
    <col min="26" max="26" width="23.140625" style="0" customWidth="1"/>
    <col min="27" max="27" width="34.421875" style="0" customWidth="1"/>
    <col min="28" max="28" width="28.00390625" style="0" customWidth="1"/>
    <col min="29" max="29" width="22.28125" style="0" customWidth="1"/>
    <col min="30" max="30" width="3.7109375" style="0" customWidth="1"/>
    <col min="31" max="31" width="5.421875" style="0" customWidth="1"/>
  </cols>
  <sheetData>
    <row r="1" spans="1:31" ht="21.75" customHeight="1">
      <c r="A1" s="102" t="s">
        <v>928</v>
      </c>
      <c r="B1" s="2" t="s">
        <v>109</v>
      </c>
      <c r="C1" s="2" t="s">
        <v>109</v>
      </c>
      <c r="D1" s="4" t="s">
        <v>109</v>
      </c>
      <c r="E1" s="4" t="s">
        <v>109</v>
      </c>
      <c r="F1" s="4" t="s">
        <v>109</v>
      </c>
      <c r="G1" s="4" t="s">
        <v>109</v>
      </c>
      <c r="H1" s="4" t="s">
        <v>109</v>
      </c>
      <c r="I1" s="4" t="s">
        <v>109</v>
      </c>
      <c r="J1" s="4" t="s">
        <v>109</v>
      </c>
      <c r="K1" s="4" t="s">
        <v>109</v>
      </c>
      <c r="L1" s="4" t="s">
        <v>109</v>
      </c>
      <c r="M1" s="4" t="s">
        <v>109</v>
      </c>
      <c r="N1" s="4" t="s">
        <v>109</v>
      </c>
      <c r="O1" s="4" t="s">
        <v>109</v>
      </c>
      <c r="P1" s="2" t="s">
        <v>109</v>
      </c>
      <c r="Q1" s="2" t="s">
        <v>109</v>
      </c>
      <c r="R1" s="2" t="s">
        <v>109</v>
      </c>
      <c r="S1" s="2" t="s">
        <v>109</v>
      </c>
      <c r="T1" s="2" t="s">
        <v>109</v>
      </c>
      <c r="U1" s="2" t="s">
        <v>109</v>
      </c>
      <c r="V1" s="2" t="s">
        <v>109</v>
      </c>
      <c r="W1" s="2" t="s">
        <v>109</v>
      </c>
      <c r="X1" s="2" t="s">
        <v>109</v>
      </c>
      <c r="Y1" s="2" t="s">
        <v>109</v>
      </c>
      <c r="Z1" s="2" t="s">
        <v>109</v>
      </c>
      <c r="AA1" s="2" t="s">
        <v>109</v>
      </c>
      <c r="AB1" s="2" t="s">
        <v>109</v>
      </c>
      <c r="AC1" s="2" t="s">
        <v>109</v>
      </c>
      <c r="AD1" s="2" t="s">
        <v>109</v>
      </c>
      <c r="AE1" s="2" t="s">
        <v>109</v>
      </c>
    </row>
    <row r="2" spans="1:31" ht="12.75" customHeight="1">
      <c r="A2" s="4" t="s">
        <v>109</v>
      </c>
      <c r="B2" s="4" t="s">
        <v>109</v>
      </c>
      <c r="C2" s="103" t="s">
        <v>109</v>
      </c>
      <c r="D2" s="242" t="s">
        <v>1281</v>
      </c>
      <c r="E2" s="247" t="s">
        <v>109</v>
      </c>
      <c r="F2" s="247" t="s">
        <v>109</v>
      </c>
      <c r="G2" s="247" t="s">
        <v>109</v>
      </c>
      <c r="H2" s="247" t="s">
        <v>109</v>
      </c>
      <c r="I2" s="247" t="s">
        <v>109</v>
      </c>
      <c r="J2" s="247" t="s">
        <v>109</v>
      </c>
      <c r="K2" s="247" t="s">
        <v>109</v>
      </c>
      <c r="L2" s="247" t="s">
        <v>109</v>
      </c>
      <c r="M2" s="247" t="s">
        <v>109</v>
      </c>
      <c r="N2" s="247" t="s">
        <v>109</v>
      </c>
      <c r="O2" s="248" t="s">
        <v>109</v>
      </c>
      <c r="P2" s="7" t="s">
        <v>109</v>
      </c>
      <c r="Q2" s="103" t="s">
        <v>109</v>
      </c>
      <c r="R2" s="249" t="s">
        <v>241</v>
      </c>
      <c r="S2" s="250" t="s">
        <v>109</v>
      </c>
      <c r="T2" s="250" t="s">
        <v>109</v>
      </c>
      <c r="U2" s="250" t="s">
        <v>109</v>
      </c>
      <c r="V2" s="250" t="s">
        <v>109</v>
      </c>
      <c r="W2" s="250" t="s">
        <v>109</v>
      </c>
      <c r="X2" s="250" t="s">
        <v>109</v>
      </c>
      <c r="Y2" s="250" t="s">
        <v>109</v>
      </c>
      <c r="Z2" s="250" t="s">
        <v>109</v>
      </c>
      <c r="AA2" s="250" t="s">
        <v>109</v>
      </c>
      <c r="AB2" s="250" t="s">
        <v>109</v>
      </c>
      <c r="AC2" s="250" t="s">
        <v>109</v>
      </c>
      <c r="AD2" s="250" t="s">
        <v>109</v>
      </c>
      <c r="AE2" s="250" t="s">
        <v>109</v>
      </c>
    </row>
    <row r="3" spans="1:31" ht="12.75" customHeight="1">
      <c r="A3" s="104" t="s">
        <v>625</v>
      </c>
      <c r="B3" s="105" t="s">
        <v>170</v>
      </c>
      <c r="C3" s="105" t="s">
        <v>609</v>
      </c>
      <c r="D3" s="36">
        <v>0</v>
      </c>
      <c r="E3" s="36" t="s">
        <v>1214</v>
      </c>
      <c r="F3" s="36">
        <v>1</v>
      </c>
      <c r="G3" s="36">
        <v>2</v>
      </c>
      <c r="H3" s="36">
        <v>3</v>
      </c>
      <c r="I3" s="36">
        <v>4</v>
      </c>
      <c r="J3" s="36">
        <v>5</v>
      </c>
      <c r="K3" s="36">
        <v>6</v>
      </c>
      <c r="L3" s="36">
        <v>7</v>
      </c>
      <c r="M3" s="36">
        <v>8</v>
      </c>
      <c r="N3" s="36">
        <v>9</v>
      </c>
      <c r="O3" s="36">
        <v>10</v>
      </c>
      <c r="P3" s="7" t="s">
        <v>109</v>
      </c>
      <c r="Q3" s="176" t="s">
        <v>109</v>
      </c>
      <c r="R3" s="177" t="s">
        <v>1160</v>
      </c>
      <c r="S3" s="177">
        <v>0</v>
      </c>
      <c r="T3" s="177">
        <v>1</v>
      </c>
      <c r="U3" s="177">
        <v>2</v>
      </c>
      <c r="V3" s="177">
        <v>3</v>
      </c>
      <c r="W3" s="177">
        <v>4</v>
      </c>
      <c r="X3" s="177">
        <v>5</v>
      </c>
      <c r="Y3" s="177">
        <v>6</v>
      </c>
      <c r="Z3" s="177">
        <v>7</v>
      </c>
      <c r="AA3" s="177">
        <v>8</v>
      </c>
      <c r="AB3" s="177">
        <v>9</v>
      </c>
      <c r="AC3" s="177">
        <v>10</v>
      </c>
      <c r="AD3" s="177">
        <v>11</v>
      </c>
      <c r="AE3" s="177">
        <v>12</v>
      </c>
    </row>
    <row r="4" spans="1:31" ht="12.75" customHeight="1">
      <c r="A4" s="36" t="s">
        <v>189</v>
      </c>
      <c r="B4" s="48" t="s">
        <v>690</v>
      </c>
      <c r="C4" s="178">
        <v>1</v>
      </c>
      <c r="D4" s="179" t="s">
        <v>1334</v>
      </c>
      <c r="E4" s="9" t="s">
        <v>419</v>
      </c>
      <c r="F4" s="9" t="s">
        <v>419</v>
      </c>
      <c r="G4" s="9" t="s">
        <v>419</v>
      </c>
      <c r="H4" s="9" t="s">
        <v>419</v>
      </c>
      <c r="I4" s="9" t="s">
        <v>419</v>
      </c>
      <c r="J4" s="9" t="s">
        <v>419</v>
      </c>
      <c r="K4" s="9" t="s">
        <v>419</v>
      </c>
      <c r="L4" s="9" t="s">
        <v>419</v>
      </c>
      <c r="M4" s="9" t="s">
        <v>419</v>
      </c>
      <c r="N4" s="9" t="s">
        <v>419</v>
      </c>
      <c r="O4" s="24" t="s">
        <v>1334</v>
      </c>
      <c r="P4" s="7" t="s">
        <v>109</v>
      </c>
      <c r="Q4" s="180" t="s">
        <v>109</v>
      </c>
      <c r="R4" s="47" t="s">
        <v>109</v>
      </c>
      <c r="S4" s="14" t="s">
        <v>356</v>
      </c>
      <c r="T4" s="14" t="s">
        <v>1333</v>
      </c>
      <c r="U4" s="14" t="s">
        <v>668</v>
      </c>
      <c r="V4" s="14" t="s">
        <v>1451</v>
      </c>
      <c r="W4" s="14" t="s">
        <v>1223</v>
      </c>
      <c r="X4" s="14" t="s">
        <v>1295</v>
      </c>
      <c r="Y4" s="14" t="s">
        <v>106</v>
      </c>
      <c r="Z4" s="14" t="s">
        <v>364</v>
      </c>
      <c r="AA4" s="14" t="s">
        <v>1045</v>
      </c>
      <c r="AB4" s="14" t="s">
        <v>1444</v>
      </c>
      <c r="AC4" s="93" t="s">
        <v>1040</v>
      </c>
      <c r="AD4" s="27" t="s">
        <v>109</v>
      </c>
      <c r="AE4" s="27" t="s">
        <v>109</v>
      </c>
    </row>
    <row r="5" spans="1:31" ht="12" customHeight="1">
      <c r="A5" s="38" t="s">
        <v>167</v>
      </c>
      <c r="B5" s="54" t="s">
        <v>441</v>
      </c>
      <c r="C5" s="181">
        <v>1</v>
      </c>
      <c r="D5" s="179" t="s">
        <v>852</v>
      </c>
      <c r="E5" s="9" t="s">
        <v>419</v>
      </c>
      <c r="F5" s="9" t="s">
        <v>419</v>
      </c>
      <c r="G5" s="9" t="s">
        <v>419</v>
      </c>
      <c r="H5" s="9" t="s">
        <v>419</v>
      </c>
      <c r="I5" s="9" t="s">
        <v>419</v>
      </c>
      <c r="J5" s="9" t="s">
        <v>419</v>
      </c>
      <c r="K5" s="9" t="s">
        <v>419</v>
      </c>
      <c r="L5" s="9" t="s">
        <v>419</v>
      </c>
      <c r="M5" s="9" t="s">
        <v>419</v>
      </c>
      <c r="N5" s="9" t="s">
        <v>419</v>
      </c>
      <c r="O5" s="24" t="s">
        <v>852</v>
      </c>
      <c r="P5" s="7" t="s">
        <v>109</v>
      </c>
      <c r="Q5" s="180" t="s">
        <v>109</v>
      </c>
      <c r="R5" s="53" t="s">
        <v>109</v>
      </c>
      <c r="S5" s="14" t="s">
        <v>861</v>
      </c>
      <c r="T5" s="14" t="s">
        <v>1396</v>
      </c>
      <c r="U5" s="14" t="s">
        <v>185</v>
      </c>
      <c r="V5" s="14" t="s">
        <v>196</v>
      </c>
      <c r="W5" s="182" t="s">
        <v>109</v>
      </c>
      <c r="X5" s="27" t="s">
        <v>109</v>
      </c>
      <c r="Y5" s="27" t="s">
        <v>109</v>
      </c>
      <c r="Z5" s="27" t="s">
        <v>109</v>
      </c>
      <c r="AA5" s="27" t="s">
        <v>109</v>
      </c>
      <c r="AB5" s="27" t="s">
        <v>109</v>
      </c>
      <c r="AC5" s="27" t="s">
        <v>109</v>
      </c>
      <c r="AD5" s="9" t="s">
        <v>109</v>
      </c>
      <c r="AE5" s="9" t="s">
        <v>109</v>
      </c>
    </row>
    <row r="6" spans="1:31" ht="12" customHeight="1">
      <c r="A6" s="38" t="s">
        <v>166</v>
      </c>
      <c r="B6" s="54" t="s">
        <v>1088</v>
      </c>
      <c r="C6" s="181">
        <v>1</v>
      </c>
      <c r="D6" s="179" t="s">
        <v>844</v>
      </c>
      <c r="E6" s="9" t="s">
        <v>365</v>
      </c>
      <c r="F6" s="9" t="s">
        <v>357</v>
      </c>
      <c r="G6" s="9" t="s">
        <v>357</v>
      </c>
      <c r="H6" s="9" t="s">
        <v>357</v>
      </c>
      <c r="I6" s="9" t="s">
        <v>489</v>
      </c>
      <c r="J6" s="9" t="s">
        <v>489</v>
      </c>
      <c r="K6" s="9" t="s">
        <v>489</v>
      </c>
      <c r="L6" s="9" t="s">
        <v>1139</v>
      </c>
      <c r="M6" s="9" t="s">
        <v>1139</v>
      </c>
      <c r="N6" s="9" t="s">
        <v>1139</v>
      </c>
      <c r="O6" s="24" t="s">
        <v>36</v>
      </c>
      <c r="P6" s="7" t="s">
        <v>109</v>
      </c>
      <c r="Q6" s="180" t="s">
        <v>109</v>
      </c>
      <c r="R6" s="53" t="s">
        <v>109</v>
      </c>
      <c r="S6" s="14" t="s">
        <v>331</v>
      </c>
      <c r="T6" s="14" t="s">
        <v>1088</v>
      </c>
      <c r="U6" s="93" t="s">
        <v>109</v>
      </c>
      <c r="V6" s="130" t="s">
        <v>109</v>
      </c>
      <c r="W6" s="23" t="s">
        <v>109</v>
      </c>
      <c r="X6" s="23" t="s">
        <v>109</v>
      </c>
      <c r="Y6" s="9" t="s">
        <v>109</v>
      </c>
      <c r="Z6" s="9" t="s">
        <v>109</v>
      </c>
      <c r="AA6" s="9" t="s">
        <v>109</v>
      </c>
      <c r="AB6" s="9" t="s">
        <v>109</v>
      </c>
      <c r="AC6" s="9" t="s">
        <v>109</v>
      </c>
      <c r="AD6" s="9" t="s">
        <v>109</v>
      </c>
      <c r="AE6" s="24" t="s">
        <v>109</v>
      </c>
    </row>
    <row r="7" spans="1:31" ht="12" customHeight="1">
      <c r="A7" s="38" t="s">
        <v>165</v>
      </c>
      <c r="B7" s="54" t="s">
        <v>702</v>
      </c>
      <c r="C7" s="181">
        <v>1</v>
      </c>
      <c r="D7" s="179" t="s">
        <v>843</v>
      </c>
      <c r="E7" s="9" t="s">
        <v>365</v>
      </c>
      <c r="F7" s="9" t="s">
        <v>38</v>
      </c>
      <c r="G7" s="9" t="s">
        <v>38</v>
      </c>
      <c r="H7" s="9" t="s">
        <v>38</v>
      </c>
      <c r="I7" s="9" t="s">
        <v>422</v>
      </c>
      <c r="J7" s="9" t="s">
        <v>422</v>
      </c>
      <c r="K7" s="9" t="s">
        <v>422</v>
      </c>
      <c r="L7" s="9" t="s">
        <v>446</v>
      </c>
      <c r="M7" s="9" t="s">
        <v>446</v>
      </c>
      <c r="N7" s="9" t="s">
        <v>446</v>
      </c>
      <c r="O7" s="24" t="s">
        <v>849</v>
      </c>
      <c r="P7" s="7" t="s">
        <v>109</v>
      </c>
      <c r="Q7" s="180" t="s">
        <v>109</v>
      </c>
      <c r="R7" s="53" t="s">
        <v>109</v>
      </c>
      <c r="S7" s="14" t="s">
        <v>666</v>
      </c>
      <c r="T7" s="14" t="s">
        <v>301</v>
      </c>
      <c r="U7" s="14" t="s">
        <v>1340</v>
      </c>
      <c r="V7" s="14" t="s">
        <v>232</v>
      </c>
      <c r="W7" s="14" t="s">
        <v>986</v>
      </c>
      <c r="X7" s="14" t="s">
        <v>1127</v>
      </c>
      <c r="Y7" s="25" t="s">
        <v>109</v>
      </c>
      <c r="Z7" s="9" t="s">
        <v>109</v>
      </c>
      <c r="AA7" s="9" t="s">
        <v>109</v>
      </c>
      <c r="AB7" s="9" t="s">
        <v>109</v>
      </c>
      <c r="AC7" s="9" t="s">
        <v>109</v>
      </c>
      <c r="AD7" s="9" t="s">
        <v>109</v>
      </c>
      <c r="AE7" s="24" t="s">
        <v>109</v>
      </c>
    </row>
    <row r="8" spans="1:31" ht="12" customHeight="1">
      <c r="A8" s="38" t="s">
        <v>162</v>
      </c>
      <c r="B8" s="54" t="s">
        <v>1355</v>
      </c>
      <c r="C8" s="181">
        <v>1</v>
      </c>
      <c r="D8" s="179" t="s">
        <v>844</v>
      </c>
      <c r="E8" s="9" t="s">
        <v>365</v>
      </c>
      <c r="F8" s="9" t="s">
        <v>357</v>
      </c>
      <c r="G8" s="9" t="s">
        <v>357</v>
      </c>
      <c r="H8" s="9" t="s">
        <v>357</v>
      </c>
      <c r="I8" s="9" t="s">
        <v>1139</v>
      </c>
      <c r="J8" s="9" t="s">
        <v>1139</v>
      </c>
      <c r="K8" s="9" t="s">
        <v>696</v>
      </c>
      <c r="L8" s="9" t="s">
        <v>696</v>
      </c>
      <c r="M8" s="9" t="s">
        <v>588</v>
      </c>
      <c r="N8" s="9" t="s">
        <v>588</v>
      </c>
      <c r="O8" s="24" t="s">
        <v>420</v>
      </c>
      <c r="P8" s="7" t="s">
        <v>109</v>
      </c>
      <c r="Q8" s="180" t="s">
        <v>109</v>
      </c>
      <c r="R8" s="75" t="s">
        <v>109</v>
      </c>
      <c r="S8" s="14" t="s">
        <v>890</v>
      </c>
      <c r="T8" s="14" t="s">
        <v>948</v>
      </c>
      <c r="U8" s="93" t="s">
        <v>109</v>
      </c>
      <c r="V8" s="130" t="s">
        <v>109</v>
      </c>
      <c r="W8" s="130" t="s">
        <v>109</v>
      </c>
      <c r="X8" s="130" t="s">
        <v>109</v>
      </c>
      <c r="Y8" s="23" t="s">
        <v>109</v>
      </c>
      <c r="Z8" s="23" t="s">
        <v>109</v>
      </c>
      <c r="AA8" s="9" t="s">
        <v>109</v>
      </c>
      <c r="AB8" s="9" t="s">
        <v>109</v>
      </c>
      <c r="AC8" s="9" t="s">
        <v>109</v>
      </c>
      <c r="AD8" s="9" t="s">
        <v>109</v>
      </c>
      <c r="AE8" s="24" t="s">
        <v>109</v>
      </c>
    </row>
    <row r="9" spans="1:31" ht="12" customHeight="1">
      <c r="A9" s="114" t="s">
        <v>273</v>
      </c>
      <c r="B9" s="63" t="s">
        <v>1103</v>
      </c>
      <c r="C9" s="183">
        <v>3</v>
      </c>
      <c r="D9" s="184" t="s">
        <v>1000</v>
      </c>
      <c r="E9" s="66" t="s">
        <v>109</v>
      </c>
      <c r="F9" s="66" t="s">
        <v>109</v>
      </c>
      <c r="G9" s="66" t="s">
        <v>109</v>
      </c>
      <c r="H9" s="66" t="s">
        <v>109</v>
      </c>
      <c r="I9" s="66" t="s">
        <v>109</v>
      </c>
      <c r="J9" s="66" t="s">
        <v>109</v>
      </c>
      <c r="K9" s="66" t="s">
        <v>109</v>
      </c>
      <c r="L9" s="66" t="s">
        <v>109</v>
      </c>
      <c r="M9" s="66" t="s">
        <v>109</v>
      </c>
      <c r="N9" s="66" t="s">
        <v>109</v>
      </c>
      <c r="O9" s="67" t="s">
        <v>109</v>
      </c>
      <c r="P9" s="7" t="s">
        <v>109</v>
      </c>
      <c r="Q9" s="180" t="s">
        <v>109</v>
      </c>
      <c r="R9" s="15" t="s">
        <v>620</v>
      </c>
      <c r="S9" s="185" t="s">
        <v>109</v>
      </c>
      <c r="T9" s="14" t="s">
        <v>215</v>
      </c>
      <c r="U9" s="14" t="s">
        <v>56</v>
      </c>
      <c r="V9" s="14" t="s">
        <v>23</v>
      </c>
      <c r="W9" s="14" t="s">
        <v>250</v>
      </c>
      <c r="X9" s="14" t="s">
        <v>312</v>
      </c>
      <c r="Y9" s="14" t="s">
        <v>977</v>
      </c>
      <c r="Z9" s="14" t="s">
        <v>595</v>
      </c>
      <c r="AA9" s="25" t="s">
        <v>109</v>
      </c>
      <c r="AB9" s="9" t="s">
        <v>109</v>
      </c>
      <c r="AC9" s="9" t="s">
        <v>109</v>
      </c>
      <c r="AD9" s="9" t="s">
        <v>109</v>
      </c>
      <c r="AE9" s="24" t="s">
        <v>109</v>
      </c>
    </row>
    <row r="10" spans="1:31" ht="12" customHeight="1">
      <c r="A10" s="38" t="s">
        <v>272</v>
      </c>
      <c r="B10" s="54" t="s">
        <v>563</v>
      </c>
      <c r="C10" s="181">
        <v>3</v>
      </c>
      <c r="D10" s="186">
        <v>82200</v>
      </c>
      <c r="E10" s="187" t="s">
        <v>1267</v>
      </c>
      <c r="F10" s="187">
        <f>(($O$10-$D$10)/10)+$D$10</f>
        <v>86370</v>
      </c>
      <c r="G10" s="187">
        <f aca="true" t="shared" si="0" ref="G10:N10">(($O$10-$D$10)/10)+F$10</f>
        <v>90540</v>
      </c>
      <c r="H10" s="187">
        <f t="shared" si="0"/>
        <v>94710</v>
      </c>
      <c r="I10" s="187">
        <f t="shared" si="0"/>
        <v>98880</v>
      </c>
      <c r="J10" s="187">
        <f t="shared" si="0"/>
        <v>103050</v>
      </c>
      <c r="K10" s="187">
        <f t="shared" si="0"/>
        <v>107220</v>
      </c>
      <c r="L10" s="187">
        <f t="shared" si="0"/>
        <v>111390</v>
      </c>
      <c r="M10" s="187">
        <f t="shared" si="0"/>
        <v>115560</v>
      </c>
      <c r="N10" s="187">
        <f t="shared" si="0"/>
        <v>119730</v>
      </c>
      <c r="O10" s="188">
        <v>123900</v>
      </c>
      <c r="P10" s="7" t="s">
        <v>109</v>
      </c>
      <c r="Q10" s="180" t="s">
        <v>109</v>
      </c>
      <c r="R10" s="189" t="s">
        <v>109</v>
      </c>
      <c r="S10" s="9" t="s">
        <v>109</v>
      </c>
      <c r="T10" s="27" t="s">
        <v>109</v>
      </c>
      <c r="U10" s="27" t="s">
        <v>109</v>
      </c>
      <c r="V10" s="27" t="s">
        <v>109</v>
      </c>
      <c r="W10" s="27" t="s">
        <v>109</v>
      </c>
      <c r="X10" s="27" t="s">
        <v>109</v>
      </c>
      <c r="Y10" s="27" t="s">
        <v>109</v>
      </c>
      <c r="Z10" s="27" t="s">
        <v>109</v>
      </c>
      <c r="AA10" s="9" t="s">
        <v>109</v>
      </c>
      <c r="AB10" s="9" t="s">
        <v>109</v>
      </c>
      <c r="AC10" s="9" t="s">
        <v>109</v>
      </c>
      <c r="AD10" s="9" t="s">
        <v>109</v>
      </c>
      <c r="AE10" s="24" t="s">
        <v>109</v>
      </c>
    </row>
    <row r="11" spans="1:31" ht="12" customHeight="1">
      <c r="A11" s="38" t="s">
        <v>169</v>
      </c>
      <c r="B11" s="54" t="s">
        <v>1115</v>
      </c>
      <c r="C11" s="181">
        <v>2</v>
      </c>
      <c r="D11" s="190">
        <v>0.68</v>
      </c>
      <c r="E11" s="9" t="s">
        <v>365</v>
      </c>
      <c r="F11" s="59">
        <v>0.7</v>
      </c>
      <c r="G11" s="59">
        <v>0.7</v>
      </c>
      <c r="H11" s="59">
        <v>0.72</v>
      </c>
      <c r="I11" s="59">
        <v>0.72</v>
      </c>
      <c r="J11" s="59">
        <v>0.72</v>
      </c>
      <c r="K11" s="59">
        <v>0.72</v>
      </c>
      <c r="L11" s="59">
        <v>0.74</v>
      </c>
      <c r="M11" s="59">
        <v>0.74</v>
      </c>
      <c r="N11" s="59">
        <v>0.74</v>
      </c>
      <c r="O11" s="58">
        <v>0.75</v>
      </c>
      <c r="P11" s="7" t="s">
        <v>109</v>
      </c>
      <c r="Q11" s="180" t="s">
        <v>109</v>
      </c>
      <c r="R11" s="179" t="s">
        <v>109</v>
      </c>
      <c r="S11" s="9" t="s">
        <v>109</v>
      </c>
      <c r="T11" s="9" t="s">
        <v>109</v>
      </c>
      <c r="U11" s="9" t="s">
        <v>109</v>
      </c>
      <c r="V11" s="9" t="s">
        <v>109</v>
      </c>
      <c r="W11" s="9" t="s">
        <v>109</v>
      </c>
      <c r="X11" s="9" t="s">
        <v>109</v>
      </c>
      <c r="Y11" s="9" t="s">
        <v>109</v>
      </c>
      <c r="Z11" s="9" t="s">
        <v>109</v>
      </c>
      <c r="AA11" s="9" t="s">
        <v>109</v>
      </c>
      <c r="AB11" s="9" t="s">
        <v>109</v>
      </c>
      <c r="AC11" s="9" t="s">
        <v>109</v>
      </c>
      <c r="AD11" s="9" t="s">
        <v>109</v>
      </c>
      <c r="AE11" s="24" t="s">
        <v>109</v>
      </c>
    </row>
    <row r="12" spans="1:31" ht="12" customHeight="1">
      <c r="A12" s="38" t="s">
        <v>168</v>
      </c>
      <c r="B12" s="54" t="s">
        <v>960</v>
      </c>
      <c r="C12" s="181">
        <v>2</v>
      </c>
      <c r="D12" s="186">
        <v>205700</v>
      </c>
      <c r="E12" s="187" t="s">
        <v>1267</v>
      </c>
      <c r="F12" s="187">
        <f>(($O$12-$D$12)/10)+$D$12</f>
        <v>201586</v>
      </c>
      <c r="G12" s="187">
        <f aca="true" t="shared" si="1" ref="G12:N12">(($O$12-$D$12)/10)+F$12</f>
        <v>197472</v>
      </c>
      <c r="H12" s="187">
        <f t="shared" si="1"/>
        <v>193358</v>
      </c>
      <c r="I12" s="187">
        <f t="shared" si="1"/>
        <v>189244</v>
      </c>
      <c r="J12" s="187">
        <f t="shared" si="1"/>
        <v>185130</v>
      </c>
      <c r="K12" s="187">
        <f t="shared" si="1"/>
        <v>181016</v>
      </c>
      <c r="L12" s="187">
        <f t="shared" si="1"/>
        <v>176902</v>
      </c>
      <c r="M12" s="187">
        <f t="shared" si="1"/>
        <v>172788</v>
      </c>
      <c r="N12" s="187">
        <f t="shared" si="1"/>
        <v>168674</v>
      </c>
      <c r="O12" s="188">
        <v>164560</v>
      </c>
      <c r="P12" s="7" t="s">
        <v>109</v>
      </c>
      <c r="Q12" s="180" t="s">
        <v>109</v>
      </c>
      <c r="R12" s="179" t="s">
        <v>109</v>
      </c>
      <c r="S12" s="23" t="s">
        <v>109</v>
      </c>
      <c r="T12" s="23" t="s">
        <v>109</v>
      </c>
      <c r="U12" s="9" t="s">
        <v>109</v>
      </c>
      <c r="V12" s="9" t="s">
        <v>109</v>
      </c>
      <c r="W12" s="9" t="s">
        <v>109</v>
      </c>
      <c r="X12" s="9" t="s">
        <v>109</v>
      </c>
      <c r="Y12" s="9" t="s">
        <v>109</v>
      </c>
      <c r="Z12" s="9" t="s">
        <v>109</v>
      </c>
      <c r="AA12" s="9" t="s">
        <v>109</v>
      </c>
      <c r="AB12" s="9" t="s">
        <v>109</v>
      </c>
      <c r="AC12" s="9" t="s">
        <v>109</v>
      </c>
      <c r="AD12" s="9" t="s">
        <v>109</v>
      </c>
      <c r="AE12" s="24" t="s">
        <v>109</v>
      </c>
    </row>
    <row r="13" spans="1:31" ht="12" customHeight="1">
      <c r="A13" s="38" t="s">
        <v>741</v>
      </c>
      <c r="B13" s="54" t="s">
        <v>597</v>
      </c>
      <c r="C13" s="181">
        <v>3</v>
      </c>
      <c r="D13" s="179" t="s">
        <v>274</v>
      </c>
      <c r="E13" s="9" t="s">
        <v>1267</v>
      </c>
      <c r="F13" s="9" t="s">
        <v>553</v>
      </c>
      <c r="G13" s="9" t="s">
        <v>658</v>
      </c>
      <c r="H13" s="9" t="s">
        <v>1389</v>
      </c>
      <c r="I13" s="9" t="s">
        <v>1034</v>
      </c>
      <c r="J13" s="9" t="s">
        <v>871</v>
      </c>
      <c r="K13" s="9" t="s">
        <v>1318</v>
      </c>
      <c r="L13" s="9" t="s">
        <v>1064</v>
      </c>
      <c r="M13" s="9" t="s">
        <v>975</v>
      </c>
      <c r="N13" s="9" t="s">
        <v>979</v>
      </c>
      <c r="O13" s="24" t="s">
        <v>444</v>
      </c>
      <c r="P13" s="7" t="s">
        <v>109</v>
      </c>
      <c r="Q13" s="180" t="s">
        <v>109</v>
      </c>
      <c r="R13" s="38" t="s">
        <v>109</v>
      </c>
      <c r="S13" s="14" t="s">
        <v>1328</v>
      </c>
      <c r="T13" s="14" t="s">
        <v>750</v>
      </c>
      <c r="U13" s="25" t="s">
        <v>109</v>
      </c>
      <c r="V13" s="9" t="s">
        <v>109</v>
      </c>
      <c r="W13" s="9" t="s">
        <v>109</v>
      </c>
      <c r="X13" s="9" t="s">
        <v>109</v>
      </c>
      <c r="Y13" s="9" t="s">
        <v>109</v>
      </c>
      <c r="Z13" s="9" t="s">
        <v>109</v>
      </c>
      <c r="AA13" s="9" t="s">
        <v>109</v>
      </c>
      <c r="AB13" s="9" t="s">
        <v>109</v>
      </c>
      <c r="AC13" s="9" t="s">
        <v>109</v>
      </c>
      <c r="AD13" s="9" t="s">
        <v>109</v>
      </c>
      <c r="AE13" s="24" t="s">
        <v>109</v>
      </c>
    </row>
    <row r="14" spans="1:31" ht="12" customHeight="1">
      <c r="A14" s="38" t="s">
        <v>736</v>
      </c>
      <c r="B14" s="54" t="s">
        <v>121</v>
      </c>
      <c r="C14" s="181">
        <v>3</v>
      </c>
      <c r="D14" s="190" t="s">
        <v>1005</v>
      </c>
      <c r="E14" s="59" t="s">
        <v>365</v>
      </c>
      <c r="F14" s="59" t="s">
        <v>1005</v>
      </c>
      <c r="G14" s="59" t="s">
        <v>1005</v>
      </c>
      <c r="H14" s="59" t="s">
        <v>1005</v>
      </c>
      <c r="I14" s="59" t="s">
        <v>1005</v>
      </c>
      <c r="J14" s="59" t="s">
        <v>454</v>
      </c>
      <c r="K14" s="59" t="s">
        <v>454</v>
      </c>
      <c r="L14" s="59" t="s">
        <v>454</v>
      </c>
      <c r="M14" s="59" t="s">
        <v>454</v>
      </c>
      <c r="N14" s="59" t="s">
        <v>454</v>
      </c>
      <c r="O14" s="58" t="s">
        <v>462</v>
      </c>
      <c r="P14" s="7" t="s">
        <v>109</v>
      </c>
      <c r="Q14" s="180" t="s">
        <v>109</v>
      </c>
      <c r="R14" s="38" t="s">
        <v>109</v>
      </c>
      <c r="S14" s="14" t="s">
        <v>260</v>
      </c>
      <c r="T14" s="14" t="s">
        <v>1196</v>
      </c>
      <c r="U14" s="25" t="s">
        <v>109</v>
      </c>
      <c r="V14" s="9" t="s">
        <v>109</v>
      </c>
      <c r="W14" s="9" t="s">
        <v>109</v>
      </c>
      <c r="X14" s="9" t="s">
        <v>109</v>
      </c>
      <c r="Y14" s="9" t="s">
        <v>109</v>
      </c>
      <c r="Z14" s="9" t="s">
        <v>109</v>
      </c>
      <c r="AA14" s="9" t="s">
        <v>109</v>
      </c>
      <c r="AB14" s="9" t="s">
        <v>109</v>
      </c>
      <c r="AC14" s="9" t="s">
        <v>109</v>
      </c>
      <c r="AD14" s="9" t="s">
        <v>109</v>
      </c>
      <c r="AE14" s="24" t="s">
        <v>109</v>
      </c>
    </row>
    <row r="15" spans="1:31" ht="12" customHeight="1">
      <c r="A15" s="38" t="s">
        <v>737</v>
      </c>
      <c r="B15" s="54" t="s">
        <v>1298</v>
      </c>
      <c r="C15" s="181">
        <v>2</v>
      </c>
      <c r="D15" s="186">
        <v>50000</v>
      </c>
      <c r="E15" s="9" t="s">
        <v>1267</v>
      </c>
      <c r="F15" s="187">
        <f>(($O$15-$D$15)/10)+$D$15</f>
        <v>55000</v>
      </c>
      <c r="G15" s="187">
        <f aca="true" t="shared" si="2" ref="G15:N15">(($O$15-$D$15)/10)+F$15</f>
        <v>60000</v>
      </c>
      <c r="H15" s="187">
        <f t="shared" si="2"/>
        <v>65000</v>
      </c>
      <c r="I15" s="187">
        <f t="shared" si="2"/>
        <v>70000</v>
      </c>
      <c r="J15" s="187">
        <f t="shared" si="2"/>
        <v>75000</v>
      </c>
      <c r="K15" s="187">
        <f t="shared" si="2"/>
        <v>80000</v>
      </c>
      <c r="L15" s="187">
        <f t="shared" si="2"/>
        <v>85000</v>
      </c>
      <c r="M15" s="187">
        <f t="shared" si="2"/>
        <v>90000</v>
      </c>
      <c r="N15" s="187">
        <f t="shared" si="2"/>
        <v>95000</v>
      </c>
      <c r="O15" s="188">
        <v>100000</v>
      </c>
      <c r="P15" s="7" t="s">
        <v>109</v>
      </c>
      <c r="Q15" s="180" t="s">
        <v>109</v>
      </c>
      <c r="R15" s="179" t="s">
        <v>109</v>
      </c>
      <c r="S15" s="27" t="s">
        <v>109</v>
      </c>
      <c r="T15" s="27" t="s">
        <v>109</v>
      </c>
      <c r="U15" s="9" t="s">
        <v>109</v>
      </c>
      <c r="V15" s="9" t="s">
        <v>109</v>
      </c>
      <c r="W15" s="9" t="s">
        <v>109</v>
      </c>
      <c r="X15" s="9" t="s">
        <v>109</v>
      </c>
      <c r="Y15" s="9" t="s">
        <v>109</v>
      </c>
      <c r="Z15" s="9" t="s">
        <v>109</v>
      </c>
      <c r="AA15" s="9" t="s">
        <v>109</v>
      </c>
      <c r="AB15" s="9" t="s">
        <v>109</v>
      </c>
      <c r="AC15" s="9" t="s">
        <v>109</v>
      </c>
      <c r="AD15" s="9" t="s">
        <v>109</v>
      </c>
      <c r="AE15" s="24" t="s">
        <v>109</v>
      </c>
    </row>
    <row r="16" spans="1:31" ht="12" customHeight="1">
      <c r="A16" s="38" t="s">
        <v>745</v>
      </c>
      <c r="B16" s="54" t="s">
        <v>363</v>
      </c>
      <c r="C16" s="181">
        <v>2</v>
      </c>
      <c r="D16" s="186">
        <v>60000</v>
      </c>
      <c r="E16" s="9" t="s">
        <v>1267</v>
      </c>
      <c r="F16" s="187">
        <f>(($O$16-$D$16)/10)+$D$16</f>
        <v>61200</v>
      </c>
      <c r="G16" s="187">
        <f aca="true" t="shared" si="3" ref="G16:N16">(($O$16-$D$16)/10)+F$16</f>
        <v>62400</v>
      </c>
      <c r="H16" s="187">
        <f t="shared" si="3"/>
        <v>63600</v>
      </c>
      <c r="I16" s="187">
        <f t="shared" si="3"/>
        <v>64800</v>
      </c>
      <c r="J16" s="187">
        <f t="shared" si="3"/>
        <v>66000</v>
      </c>
      <c r="K16" s="187">
        <f t="shared" si="3"/>
        <v>67200</v>
      </c>
      <c r="L16" s="187">
        <f t="shared" si="3"/>
        <v>68400</v>
      </c>
      <c r="M16" s="187">
        <f t="shared" si="3"/>
        <v>69600</v>
      </c>
      <c r="N16" s="187">
        <f t="shared" si="3"/>
        <v>70800</v>
      </c>
      <c r="O16" s="188">
        <v>72000</v>
      </c>
      <c r="P16" s="7" t="s">
        <v>109</v>
      </c>
      <c r="Q16" s="180" t="s">
        <v>109</v>
      </c>
      <c r="R16" s="179" t="s">
        <v>109</v>
      </c>
      <c r="S16" s="23" t="s">
        <v>109</v>
      </c>
      <c r="T16" s="23" t="s">
        <v>109</v>
      </c>
      <c r="U16" s="9" t="s">
        <v>109</v>
      </c>
      <c r="V16" s="9" t="s">
        <v>109</v>
      </c>
      <c r="W16" s="9" t="s">
        <v>109</v>
      </c>
      <c r="X16" s="9" t="s">
        <v>109</v>
      </c>
      <c r="Y16" s="9" t="s">
        <v>109</v>
      </c>
      <c r="Z16" s="9" t="s">
        <v>109</v>
      </c>
      <c r="AA16" s="9" t="s">
        <v>109</v>
      </c>
      <c r="AB16" s="9" t="s">
        <v>109</v>
      </c>
      <c r="AC16" s="9" t="s">
        <v>109</v>
      </c>
      <c r="AD16" s="9" t="s">
        <v>109</v>
      </c>
      <c r="AE16" s="24" t="s">
        <v>109</v>
      </c>
    </row>
    <row r="17" spans="1:31" ht="12" customHeight="1">
      <c r="A17" s="38" t="s">
        <v>746</v>
      </c>
      <c r="B17" s="54" t="s">
        <v>958</v>
      </c>
      <c r="C17" s="181">
        <v>3</v>
      </c>
      <c r="D17" s="190" t="s">
        <v>664</v>
      </c>
      <c r="E17" s="9" t="s">
        <v>1267</v>
      </c>
      <c r="F17" s="9" t="s">
        <v>288</v>
      </c>
      <c r="G17" s="9" t="s">
        <v>588</v>
      </c>
      <c r="H17" s="9" t="s">
        <v>1002</v>
      </c>
      <c r="I17" s="9" t="s">
        <v>210</v>
      </c>
      <c r="J17" s="9" t="s">
        <v>10</v>
      </c>
      <c r="K17" s="9" t="s">
        <v>916</v>
      </c>
      <c r="L17" s="9" t="s">
        <v>979</v>
      </c>
      <c r="M17" s="9" t="s">
        <v>1036</v>
      </c>
      <c r="N17" s="9" t="s">
        <v>1387</v>
      </c>
      <c r="O17" s="24" t="s">
        <v>404</v>
      </c>
      <c r="P17" s="7" t="s">
        <v>109</v>
      </c>
      <c r="Q17" s="180" t="s">
        <v>109</v>
      </c>
      <c r="R17" s="38" t="s">
        <v>109</v>
      </c>
      <c r="S17" s="14" t="s">
        <v>1345</v>
      </c>
      <c r="T17" s="14" t="s">
        <v>297</v>
      </c>
      <c r="U17" s="191" t="s">
        <v>109</v>
      </c>
      <c r="V17" s="23" t="s">
        <v>109</v>
      </c>
      <c r="W17" s="9" t="s">
        <v>109</v>
      </c>
      <c r="X17" s="9" t="s">
        <v>109</v>
      </c>
      <c r="Y17" s="9" t="s">
        <v>109</v>
      </c>
      <c r="Z17" s="9" t="s">
        <v>109</v>
      </c>
      <c r="AA17" s="9" t="s">
        <v>109</v>
      </c>
      <c r="AB17" s="9" t="s">
        <v>109</v>
      </c>
      <c r="AC17" s="9" t="s">
        <v>109</v>
      </c>
      <c r="AD17" s="9" t="s">
        <v>109</v>
      </c>
      <c r="AE17" s="24" t="s">
        <v>109</v>
      </c>
    </row>
    <row r="18" spans="1:31" ht="12" customHeight="1">
      <c r="A18" s="38" t="s">
        <v>742</v>
      </c>
      <c r="B18" s="54" t="s">
        <v>1105</v>
      </c>
      <c r="C18" s="181">
        <v>3</v>
      </c>
      <c r="D18" s="190" t="s">
        <v>1143</v>
      </c>
      <c r="E18" s="9" t="s">
        <v>1267</v>
      </c>
      <c r="F18" s="59" t="s">
        <v>370</v>
      </c>
      <c r="G18" s="59" t="s">
        <v>37</v>
      </c>
      <c r="H18" s="59" t="s">
        <v>689</v>
      </c>
      <c r="I18" s="59" t="s">
        <v>1309</v>
      </c>
      <c r="J18" s="59" t="s">
        <v>192</v>
      </c>
      <c r="K18" s="59" t="s">
        <v>904</v>
      </c>
      <c r="L18" s="59" t="s">
        <v>1341</v>
      </c>
      <c r="M18" s="59" t="s">
        <v>784</v>
      </c>
      <c r="N18" s="59" t="s">
        <v>985</v>
      </c>
      <c r="O18" s="58" t="s">
        <v>812</v>
      </c>
      <c r="P18" s="7" t="s">
        <v>109</v>
      </c>
      <c r="Q18" s="180" t="s">
        <v>109</v>
      </c>
      <c r="R18" s="179" t="s">
        <v>109</v>
      </c>
      <c r="S18" s="94" t="s">
        <v>109</v>
      </c>
      <c r="T18" s="14" t="s">
        <v>434</v>
      </c>
      <c r="U18" s="14" t="s">
        <v>1397</v>
      </c>
      <c r="V18" s="14" t="s">
        <v>279</v>
      </c>
      <c r="W18" s="25" t="s">
        <v>109</v>
      </c>
      <c r="X18" s="9" t="s">
        <v>109</v>
      </c>
      <c r="Y18" s="9" t="s">
        <v>109</v>
      </c>
      <c r="Z18" s="9" t="s">
        <v>109</v>
      </c>
      <c r="AA18" s="9" t="s">
        <v>109</v>
      </c>
      <c r="AB18" s="9" t="s">
        <v>109</v>
      </c>
      <c r="AC18" s="9" t="s">
        <v>109</v>
      </c>
      <c r="AD18" s="9" t="s">
        <v>109</v>
      </c>
      <c r="AE18" s="24" t="s">
        <v>109</v>
      </c>
    </row>
    <row r="19" spans="1:31" ht="12" customHeight="1">
      <c r="A19" s="38" t="s">
        <v>744</v>
      </c>
      <c r="B19" s="54" t="s">
        <v>1257</v>
      </c>
      <c r="C19" s="181">
        <v>3</v>
      </c>
      <c r="D19" s="190" t="s">
        <v>366</v>
      </c>
      <c r="E19" s="9" t="s">
        <v>1267</v>
      </c>
      <c r="F19" s="9" t="s">
        <v>608</v>
      </c>
      <c r="G19" s="9" t="s">
        <v>1036</v>
      </c>
      <c r="H19" s="9" t="s">
        <v>444</v>
      </c>
      <c r="I19" s="9" t="s">
        <v>979</v>
      </c>
      <c r="J19" s="9" t="s">
        <v>652</v>
      </c>
      <c r="K19" s="9" t="s">
        <v>1076</v>
      </c>
      <c r="L19" s="9" t="s">
        <v>713</v>
      </c>
      <c r="M19" s="9" t="s">
        <v>673</v>
      </c>
      <c r="N19" s="9" t="s">
        <v>871</v>
      </c>
      <c r="O19" s="58" t="s">
        <v>420</v>
      </c>
      <c r="P19" s="7" t="s">
        <v>109</v>
      </c>
      <c r="Q19" s="180" t="s">
        <v>109</v>
      </c>
      <c r="R19" s="38" t="s">
        <v>109</v>
      </c>
      <c r="S19" s="14" t="s">
        <v>815</v>
      </c>
      <c r="T19" s="14" t="s">
        <v>533</v>
      </c>
      <c r="U19" s="182" t="s">
        <v>109</v>
      </c>
      <c r="V19" s="27" t="s">
        <v>109</v>
      </c>
      <c r="W19" s="9" t="s">
        <v>109</v>
      </c>
      <c r="X19" s="9" t="s">
        <v>109</v>
      </c>
      <c r="Y19" s="9" t="s">
        <v>109</v>
      </c>
      <c r="Z19" s="9" t="s">
        <v>109</v>
      </c>
      <c r="AA19" s="9" t="s">
        <v>109</v>
      </c>
      <c r="AB19" s="9" t="s">
        <v>109</v>
      </c>
      <c r="AC19" s="9" t="s">
        <v>109</v>
      </c>
      <c r="AD19" s="9" t="s">
        <v>109</v>
      </c>
      <c r="AE19" s="24" t="s">
        <v>109</v>
      </c>
    </row>
    <row r="20" spans="1:31" ht="12" customHeight="1">
      <c r="A20" s="38" t="s">
        <v>730</v>
      </c>
      <c r="B20" s="54" t="s">
        <v>1371</v>
      </c>
      <c r="C20" s="181">
        <v>3</v>
      </c>
      <c r="D20" s="190" t="s">
        <v>1005</v>
      </c>
      <c r="E20" s="9" t="s">
        <v>419</v>
      </c>
      <c r="F20" s="9" t="s">
        <v>419</v>
      </c>
      <c r="G20" s="9" t="s">
        <v>419</v>
      </c>
      <c r="H20" s="9" t="s">
        <v>419</v>
      </c>
      <c r="I20" s="9" t="s">
        <v>419</v>
      </c>
      <c r="J20" s="9" t="s">
        <v>419</v>
      </c>
      <c r="K20" s="9" t="s">
        <v>419</v>
      </c>
      <c r="L20" s="9" t="s">
        <v>419</v>
      </c>
      <c r="M20" s="9" t="s">
        <v>419</v>
      </c>
      <c r="N20" s="9" t="s">
        <v>419</v>
      </c>
      <c r="O20" s="58" t="s">
        <v>1005</v>
      </c>
      <c r="P20" s="7" t="s">
        <v>109</v>
      </c>
      <c r="Q20" s="180" t="s">
        <v>109</v>
      </c>
      <c r="R20" s="38" t="s">
        <v>109</v>
      </c>
      <c r="S20" s="14" t="s">
        <v>221</v>
      </c>
      <c r="T20" s="14" t="s">
        <v>695</v>
      </c>
      <c r="U20" s="25" t="s">
        <v>109</v>
      </c>
      <c r="V20" s="9" t="s">
        <v>109</v>
      </c>
      <c r="W20" s="9" t="s">
        <v>109</v>
      </c>
      <c r="X20" s="9" t="s">
        <v>109</v>
      </c>
      <c r="Y20" s="9" t="s">
        <v>109</v>
      </c>
      <c r="Z20" s="9" t="s">
        <v>109</v>
      </c>
      <c r="AA20" s="9" t="s">
        <v>109</v>
      </c>
      <c r="AB20" s="9" t="s">
        <v>109</v>
      </c>
      <c r="AC20" s="9" t="s">
        <v>109</v>
      </c>
      <c r="AD20" s="9" t="s">
        <v>109</v>
      </c>
      <c r="AE20" s="24" t="s">
        <v>109</v>
      </c>
    </row>
    <row r="21" spans="1:31" ht="12" customHeight="1">
      <c r="A21" s="192" t="s">
        <v>732</v>
      </c>
      <c r="B21" s="193" t="s">
        <v>918</v>
      </c>
      <c r="C21" s="194">
        <v>2</v>
      </c>
      <c r="D21" s="195">
        <v>0.0998</v>
      </c>
      <c r="E21" s="113" t="s">
        <v>1267</v>
      </c>
      <c r="F21" s="113">
        <v>0.0978</v>
      </c>
      <c r="G21" s="113">
        <v>0.0958</v>
      </c>
      <c r="H21" s="113">
        <v>0.0939</v>
      </c>
      <c r="I21" s="113">
        <v>0.0919</v>
      </c>
      <c r="J21" s="113">
        <v>0.0899</v>
      </c>
      <c r="K21" s="113">
        <v>0.0879</v>
      </c>
      <c r="L21" s="113">
        <v>0.0859</v>
      </c>
      <c r="M21" s="113">
        <v>0.084</v>
      </c>
      <c r="N21" s="113">
        <v>0.083</v>
      </c>
      <c r="O21" s="196">
        <v>0.08</v>
      </c>
      <c r="P21" s="7" t="s">
        <v>109</v>
      </c>
      <c r="Q21" s="197" t="s">
        <v>109</v>
      </c>
      <c r="R21" s="195" t="s">
        <v>109</v>
      </c>
      <c r="S21" s="198" t="s">
        <v>109</v>
      </c>
      <c r="T21" s="198" t="s">
        <v>109</v>
      </c>
      <c r="U21" s="113" t="s">
        <v>109</v>
      </c>
      <c r="V21" s="113" t="s">
        <v>109</v>
      </c>
      <c r="W21" s="113" t="s">
        <v>109</v>
      </c>
      <c r="X21" s="113" t="s">
        <v>109</v>
      </c>
      <c r="Y21" s="113" t="s">
        <v>109</v>
      </c>
      <c r="Z21" s="113" t="s">
        <v>109</v>
      </c>
      <c r="AA21" s="113" t="s">
        <v>109</v>
      </c>
      <c r="AB21" s="113" t="s">
        <v>109</v>
      </c>
      <c r="AC21" s="113" t="s">
        <v>109</v>
      </c>
      <c r="AD21" s="113" t="s">
        <v>109</v>
      </c>
      <c r="AE21" s="196" t="s">
        <v>109</v>
      </c>
    </row>
    <row r="22" spans="1:31" ht="12" customHeight="1">
      <c r="A22" s="199" t="s">
        <v>727</v>
      </c>
      <c r="B22" s="200" t="s">
        <v>926</v>
      </c>
      <c r="C22" s="200">
        <v>3</v>
      </c>
      <c r="D22" s="186">
        <v>-90020</v>
      </c>
      <c r="E22" s="187" t="s">
        <v>236</v>
      </c>
      <c r="F22" s="187">
        <v>-61651.3164477791</v>
      </c>
      <c r="G22" s="187">
        <v>-42596.4066968629</v>
      </c>
      <c r="H22" s="187">
        <v>-27816.2704320149</v>
      </c>
      <c r="I22" s="187">
        <v>-15740.0197962105</v>
      </c>
      <c r="J22" s="187">
        <v>-5529.69536717227</v>
      </c>
      <c r="K22" s="187">
        <v>3314.88995470561</v>
      </c>
      <c r="L22" s="187">
        <v>11116.3671044418</v>
      </c>
      <c r="M22" s="187">
        <v>18095.0262195536</v>
      </c>
      <c r="N22" s="187">
        <v>24407.9912890729</v>
      </c>
      <c r="O22" s="188">
        <v>25000</v>
      </c>
      <c r="P22" s="7" t="s">
        <v>109</v>
      </c>
      <c r="Q22" s="201" t="s">
        <v>109</v>
      </c>
      <c r="R22" s="186" t="s">
        <v>109</v>
      </c>
      <c r="S22" s="187" t="s">
        <v>109</v>
      </c>
      <c r="T22" s="187" t="s">
        <v>109</v>
      </c>
      <c r="U22" s="187" t="s">
        <v>109</v>
      </c>
      <c r="V22" s="187" t="s">
        <v>109</v>
      </c>
      <c r="W22" s="187" t="s">
        <v>109</v>
      </c>
      <c r="X22" s="187" t="s">
        <v>109</v>
      </c>
      <c r="Y22" s="187" t="s">
        <v>109</v>
      </c>
      <c r="Z22" s="187" t="s">
        <v>109</v>
      </c>
      <c r="AA22" s="187" t="s">
        <v>109</v>
      </c>
      <c r="AB22" s="187" t="s">
        <v>109</v>
      </c>
      <c r="AC22" s="187" t="s">
        <v>109</v>
      </c>
      <c r="AD22" s="187" t="s">
        <v>109</v>
      </c>
      <c r="AE22" s="188" t="s">
        <v>109</v>
      </c>
    </row>
    <row r="23" spans="1:31" ht="12" customHeight="1">
      <c r="A23" s="38" t="s">
        <v>9</v>
      </c>
      <c r="B23" s="54" t="s">
        <v>1364</v>
      </c>
      <c r="C23" s="181">
        <v>3</v>
      </c>
      <c r="D23" s="190" t="s">
        <v>330</v>
      </c>
      <c r="E23" s="9" t="s">
        <v>1267</v>
      </c>
      <c r="F23" s="59" t="s">
        <v>1106</v>
      </c>
      <c r="G23" s="59" t="s">
        <v>157</v>
      </c>
      <c r="H23" s="59" t="s">
        <v>893</v>
      </c>
      <c r="I23" s="59" t="s">
        <v>1360</v>
      </c>
      <c r="J23" s="59" t="s">
        <v>1167</v>
      </c>
      <c r="K23" s="59" t="s">
        <v>415</v>
      </c>
      <c r="L23" s="59" t="s">
        <v>1176</v>
      </c>
      <c r="M23" s="59" t="s">
        <v>543</v>
      </c>
      <c r="N23" s="59" t="s">
        <v>1313</v>
      </c>
      <c r="O23" s="58" t="s">
        <v>989</v>
      </c>
      <c r="P23" s="7" t="s">
        <v>109</v>
      </c>
      <c r="Q23" s="180" t="s">
        <v>109</v>
      </c>
      <c r="R23" s="179" t="s">
        <v>109</v>
      </c>
      <c r="S23" s="9" t="s">
        <v>109</v>
      </c>
      <c r="T23" s="9" t="s">
        <v>1033</v>
      </c>
      <c r="U23" s="9" t="s">
        <v>1209</v>
      </c>
      <c r="V23" s="9" t="s">
        <v>828</v>
      </c>
      <c r="W23" s="9" t="s">
        <v>991</v>
      </c>
      <c r="X23" s="9" t="s">
        <v>1339</v>
      </c>
      <c r="Y23" s="9" t="s">
        <v>832</v>
      </c>
      <c r="Z23" s="9" t="s">
        <v>109</v>
      </c>
      <c r="AA23" s="9" t="s">
        <v>109</v>
      </c>
      <c r="AB23" s="9" t="s">
        <v>109</v>
      </c>
      <c r="AC23" s="9" t="s">
        <v>109</v>
      </c>
      <c r="AD23" s="9" t="s">
        <v>109</v>
      </c>
      <c r="AE23" s="24" t="s">
        <v>109</v>
      </c>
    </row>
    <row r="24" spans="1:31" ht="12" customHeight="1">
      <c r="A24" s="38" t="s">
        <v>8</v>
      </c>
      <c r="B24" s="54" t="s">
        <v>1065</v>
      </c>
      <c r="C24" s="181">
        <v>2</v>
      </c>
      <c r="D24" s="202">
        <v>3</v>
      </c>
      <c r="E24" s="111" t="s">
        <v>419</v>
      </c>
      <c r="F24" s="111" t="s">
        <v>419</v>
      </c>
      <c r="G24" s="111" t="s">
        <v>419</v>
      </c>
      <c r="H24" s="111" t="s">
        <v>419</v>
      </c>
      <c r="I24" s="111" t="s">
        <v>419</v>
      </c>
      <c r="J24" s="111" t="s">
        <v>419</v>
      </c>
      <c r="K24" s="111" t="s">
        <v>419</v>
      </c>
      <c r="L24" s="111" t="s">
        <v>419</v>
      </c>
      <c r="M24" s="111" t="s">
        <v>419</v>
      </c>
      <c r="N24" s="111" t="s">
        <v>419</v>
      </c>
      <c r="O24" s="112">
        <v>3</v>
      </c>
      <c r="P24" s="156" t="s">
        <v>109</v>
      </c>
      <c r="Q24" s="203" t="s">
        <v>109</v>
      </c>
      <c r="R24" s="202" t="s">
        <v>109</v>
      </c>
      <c r="S24" s="111" t="s">
        <v>109</v>
      </c>
      <c r="T24" s="111" t="s">
        <v>109</v>
      </c>
      <c r="U24" s="111" t="s">
        <v>109</v>
      </c>
      <c r="V24" s="111" t="s">
        <v>109</v>
      </c>
      <c r="W24" s="9" t="s">
        <v>109</v>
      </c>
      <c r="X24" s="9" t="s">
        <v>109</v>
      </c>
      <c r="Y24" s="9" t="s">
        <v>109</v>
      </c>
      <c r="Z24" s="9" t="s">
        <v>109</v>
      </c>
      <c r="AA24" s="9" t="s">
        <v>109</v>
      </c>
      <c r="AB24" s="9" t="s">
        <v>109</v>
      </c>
      <c r="AC24" s="9" t="s">
        <v>109</v>
      </c>
      <c r="AD24" s="9" t="s">
        <v>109</v>
      </c>
      <c r="AE24" s="24" t="s">
        <v>109</v>
      </c>
    </row>
    <row r="25" spans="1:31" ht="12" customHeight="1">
      <c r="A25" s="38" t="s">
        <v>6</v>
      </c>
      <c r="B25" s="54" t="s">
        <v>892</v>
      </c>
      <c r="C25" s="181">
        <v>3</v>
      </c>
      <c r="D25" s="202">
        <v>1</v>
      </c>
      <c r="E25" s="111" t="s">
        <v>1392</v>
      </c>
      <c r="F25" s="204">
        <v>2.07267663229707</v>
      </c>
      <c r="G25" s="204">
        <v>2.14987938052968</v>
      </c>
      <c r="H25" s="204">
        <v>2.23263856968327</v>
      </c>
      <c r="I25" s="204">
        <v>2.32135410826387</v>
      </c>
      <c r="J25" s="204">
        <v>2.41645468701701</v>
      </c>
      <c r="K25" s="204">
        <v>2.51839985044479</v>
      </c>
      <c r="L25" s="204">
        <v>2.62768221741431</v>
      </c>
      <c r="M25" s="204">
        <v>2.74482986158797</v>
      </c>
      <c r="N25" s="204">
        <v>2.87040886317809</v>
      </c>
      <c r="O25" s="112">
        <v>3</v>
      </c>
      <c r="P25" s="156" t="s">
        <v>109</v>
      </c>
      <c r="Q25" s="203" t="s">
        <v>109</v>
      </c>
      <c r="R25" s="202" t="s">
        <v>109</v>
      </c>
      <c r="S25" s="111" t="s">
        <v>109</v>
      </c>
      <c r="T25" s="111" t="s">
        <v>109</v>
      </c>
      <c r="U25" s="111" t="s">
        <v>109</v>
      </c>
      <c r="V25" s="111" t="s">
        <v>109</v>
      </c>
      <c r="W25" s="9" t="s">
        <v>109</v>
      </c>
      <c r="X25" s="9" t="s">
        <v>109</v>
      </c>
      <c r="Y25" s="9" t="s">
        <v>109</v>
      </c>
      <c r="Z25" s="9" t="s">
        <v>109</v>
      </c>
      <c r="AA25" s="9" t="s">
        <v>109</v>
      </c>
      <c r="AB25" s="9" t="s">
        <v>109</v>
      </c>
      <c r="AC25" s="9" t="s">
        <v>109</v>
      </c>
      <c r="AD25" s="9" t="s">
        <v>109</v>
      </c>
      <c r="AE25" s="24" t="s">
        <v>109</v>
      </c>
    </row>
    <row r="26" spans="1:31" ht="12" customHeight="1">
      <c r="A26" s="38" t="s">
        <v>5</v>
      </c>
      <c r="B26" s="54" t="s">
        <v>769</v>
      </c>
      <c r="C26" s="181">
        <v>2</v>
      </c>
      <c r="D26" s="202" t="s">
        <v>419</v>
      </c>
      <c r="E26" s="111" t="s">
        <v>419</v>
      </c>
      <c r="F26" s="111" t="s">
        <v>419</v>
      </c>
      <c r="G26" s="111" t="s">
        <v>419</v>
      </c>
      <c r="H26" s="111" t="s">
        <v>419</v>
      </c>
      <c r="I26" s="111" t="s">
        <v>419</v>
      </c>
      <c r="J26" s="111" t="s">
        <v>419</v>
      </c>
      <c r="K26" s="111" t="s">
        <v>419</v>
      </c>
      <c r="L26" s="111" t="s">
        <v>419</v>
      </c>
      <c r="M26" s="111" t="s">
        <v>419</v>
      </c>
      <c r="N26" s="111" t="s">
        <v>419</v>
      </c>
      <c r="O26" s="112" t="s">
        <v>419</v>
      </c>
      <c r="P26" s="156" t="s">
        <v>109</v>
      </c>
      <c r="Q26" s="203" t="s">
        <v>109</v>
      </c>
      <c r="R26" s="202" t="s">
        <v>109</v>
      </c>
      <c r="S26" s="111" t="s">
        <v>109</v>
      </c>
      <c r="T26" s="111" t="s">
        <v>109</v>
      </c>
      <c r="U26" s="111" t="s">
        <v>109</v>
      </c>
      <c r="V26" s="111" t="s">
        <v>109</v>
      </c>
      <c r="W26" s="9" t="s">
        <v>109</v>
      </c>
      <c r="X26" s="9" t="s">
        <v>109</v>
      </c>
      <c r="Y26" s="9" t="s">
        <v>109</v>
      </c>
      <c r="Z26" s="9" t="s">
        <v>109</v>
      </c>
      <c r="AA26" s="9" t="s">
        <v>109</v>
      </c>
      <c r="AB26" s="9" t="s">
        <v>109</v>
      </c>
      <c r="AC26" s="9" t="s">
        <v>109</v>
      </c>
      <c r="AD26" s="9" t="s">
        <v>109</v>
      </c>
      <c r="AE26" s="24" t="s">
        <v>109</v>
      </c>
    </row>
    <row r="27" spans="1:31" ht="12" customHeight="1">
      <c r="A27" s="38" t="s">
        <v>20</v>
      </c>
      <c r="B27" s="54" t="s">
        <v>1323</v>
      </c>
      <c r="C27" s="181">
        <v>1</v>
      </c>
      <c r="D27" s="202" t="s">
        <v>419</v>
      </c>
      <c r="E27" s="111" t="s">
        <v>419</v>
      </c>
      <c r="F27" s="111" t="s">
        <v>419</v>
      </c>
      <c r="G27" s="111" t="s">
        <v>419</v>
      </c>
      <c r="H27" s="111" t="s">
        <v>419</v>
      </c>
      <c r="I27" s="111" t="s">
        <v>419</v>
      </c>
      <c r="J27" s="111" t="s">
        <v>419</v>
      </c>
      <c r="K27" s="111" t="s">
        <v>419</v>
      </c>
      <c r="L27" s="111" t="s">
        <v>419</v>
      </c>
      <c r="M27" s="111" t="s">
        <v>419</v>
      </c>
      <c r="N27" s="111" t="s">
        <v>419</v>
      </c>
      <c r="O27" s="112" t="s">
        <v>419</v>
      </c>
      <c r="P27" s="156" t="s">
        <v>109</v>
      </c>
      <c r="Q27" s="203" t="s">
        <v>109</v>
      </c>
      <c r="R27" s="202" t="s">
        <v>109</v>
      </c>
      <c r="S27" s="111" t="s">
        <v>109</v>
      </c>
      <c r="T27" s="111" t="s">
        <v>109</v>
      </c>
      <c r="U27" s="111" t="s">
        <v>109</v>
      </c>
      <c r="V27" s="111" t="s">
        <v>109</v>
      </c>
      <c r="W27" s="9" t="s">
        <v>109</v>
      </c>
      <c r="X27" s="9" t="s">
        <v>109</v>
      </c>
      <c r="Y27" s="9" t="s">
        <v>109</v>
      </c>
      <c r="Z27" s="9" t="s">
        <v>109</v>
      </c>
      <c r="AA27" s="9" t="s">
        <v>109</v>
      </c>
      <c r="AB27" s="9" t="s">
        <v>109</v>
      </c>
      <c r="AC27" s="9" t="s">
        <v>109</v>
      </c>
      <c r="AD27" s="9" t="s">
        <v>109</v>
      </c>
      <c r="AE27" s="24" t="s">
        <v>109</v>
      </c>
    </row>
    <row r="28" spans="1:31" ht="12" customHeight="1">
      <c r="A28" s="38" t="s">
        <v>17</v>
      </c>
      <c r="B28" s="54" t="s">
        <v>1101</v>
      </c>
      <c r="C28" s="181">
        <v>3</v>
      </c>
      <c r="D28" s="202" t="s">
        <v>553</v>
      </c>
      <c r="E28" s="111" t="s">
        <v>1267</v>
      </c>
      <c r="F28" s="111" t="s">
        <v>824</v>
      </c>
      <c r="G28" s="111" t="s">
        <v>411</v>
      </c>
      <c r="H28" s="111" t="s">
        <v>556</v>
      </c>
      <c r="I28" s="111" t="s">
        <v>229</v>
      </c>
      <c r="J28" s="111" t="s">
        <v>266</v>
      </c>
      <c r="K28" s="111" t="s">
        <v>809</v>
      </c>
      <c r="L28" s="111" t="s">
        <v>646</v>
      </c>
      <c r="M28" s="111" t="s">
        <v>1093</v>
      </c>
      <c r="N28" s="111" t="s">
        <v>1240</v>
      </c>
      <c r="O28" s="112" t="s">
        <v>333</v>
      </c>
      <c r="P28" s="156" t="s">
        <v>109</v>
      </c>
      <c r="Q28" s="203" t="s">
        <v>109</v>
      </c>
      <c r="R28" s="202" t="s">
        <v>109</v>
      </c>
      <c r="S28" s="111" t="s">
        <v>1025</v>
      </c>
      <c r="T28" s="111" t="s">
        <v>1383</v>
      </c>
      <c r="U28" s="111" t="s">
        <v>109</v>
      </c>
      <c r="V28" s="111" t="s">
        <v>109</v>
      </c>
      <c r="W28" s="9" t="s">
        <v>109</v>
      </c>
      <c r="X28" s="9" t="s">
        <v>109</v>
      </c>
      <c r="Y28" s="9" t="s">
        <v>109</v>
      </c>
      <c r="Z28" s="9" t="s">
        <v>109</v>
      </c>
      <c r="AA28" s="9" t="s">
        <v>109</v>
      </c>
      <c r="AB28" s="9" t="s">
        <v>109</v>
      </c>
      <c r="AC28" s="9" t="s">
        <v>109</v>
      </c>
      <c r="AD28" s="9" t="s">
        <v>109</v>
      </c>
      <c r="AE28" s="24" t="s">
        <v>109</v>
      </c>
    </row>
    <row r="29" spans="1:31" ht="12" customHeight="1">
      <c r="A29" s="38" t="s">
        <v>15</v>
      </c>
      <c r="B29" s="54" t="s">
        <v>214</v>
      </c>
      <c r="C29" s="181">
        <v>3</v>
      </c>
      <c r="D29" s="202" t="s">
        <v>419</v>
      </c>
      <c r="E29" s="111" t="s">
        <v>419</v>
      </c>
      <c r="F29" s="111" t="s">
        <v>419</v>
      </c>
      <c r="G29" s="111" t="s">
        <v>419</v>
      </c>
      <c r="H29" s="111" t="s">
        <v>419</v>
      </c>
      <c r="I29" s="111" t="s">
        <v>419</v>
      </c>
      <c r="J29" s="111" t="s">
        <v>419</v>
      </c>
      <c r="K29" s="111" t="s">
        <v>419</v>
      </c>
      <c r="L29" s="111" t="s">
        <v>419</v>
      </c>
      <c r="M29" s="111" t="s">
        <v>419</v>
      </c>
      <c r="N29" s="111" t="s">
        <v>419</v>
      </c>
      <c r="O29" s="112" t="s">
        <v>419</v>
      </c>
      <c r="P29" s="156" t="s">
        <v>109</v>
      </c>
      <c r="Q29" s="203" t="s">
        <v>109</v>
      </c>
      <c r="R29" s="202" t="s">
        <v>109</v>
      </c>
      <c r="S29" s="111" t="s">
        <v>109</v>
      </c>
      <c r="T29" s="111" t="s">
        <v>109</v>
      </c>
      <c r="U29" s="111" t="s">
        <v>109</v>
      </c>
      <c r="V29" s="111" t="s">
        <v>109</v>
      </c>
      <c r="W29" s="9" t="s">
        <v>109</v>
      </c>
      <c r="X29" s="9" t="s">
        <v>109</v>
      </c>
      <c r="Y29" s="9" t="s">
        <v>109</v>
      </c>
      <c r="Z29" s="9" t="s">
        <v>109</v>
      </c>
      <c r="AA29" s="9" t="s">
        <v>109</v>
      </c>
      <c r="AB29" s="9" t="s">
        <v>109</v>
      </c>
      <c r="AC29" s="9" t="s">
        <v>109</v>
      </c>
      <c r="AD29" s="9" t="s">
        <v>109</v>
      </c>
      <c r="AE29" s="24" t="s">
        <v>109</v>
      </c>
    </row>
    <row r="30" spans="1:31" ht="12" customHeight="1">
      <c r="A30" s="38" t="s">
        <v>13</v>
      </c>
      <c r="B30" s="54" t="s">
        <v>1006</v>
      </c>
      <c r="C30" s="181">
        <v>2</v>
      </c>
      <c r="D30" s="202">
        <v>500</v>
      </c>
      <c r="E30" s="111" t="s">
        <v>419</v>
      </c>
      <c r="F30" s="111" t="s">
        <v>419</v>
      </c>
      <c r="G30" s="111" t="s">
        <v>419</v>
      </c>
      <c r="H30" s="111" t="s">
        <v>419</v>
      </c>
      <c r="I30" s="111" t="s">
        <v>419</v>
      </c>
      <c r="J30" s="111" t="s">
        <v>419</v>
      </c>
      <c r="K30" s="111" t="s">
        <v>419</v>
      </c>
      <c r="L30" s="111" t="s">
        <v>419</v>
      </c>
      <c r="M30" s="111" t="s">
        <v>419</v>
      </c>
      <c r="N30" s="111" t="s">
        <v>419</v>
      </c>
      <c r="O30" s="112">
        <v>500</v>
      </c>
      <c r="P30" s="156" t="s">
        <v>109</v>
      </c>
      <c r="Q30" s="203" t="s">
        <v>109</v>
      </c>
      <c r="R30" s="202" t="s">
        <v>109</v>
      </c>
      <c r="S30" s="111" t="s">
        <v>109</v>
      </c>
      <c r="T30" s="111" t="s">
        <v>109</v>
      </c>
      <c r="U30" s="111" t="s">
        <v>109</v>
      </c>
      <c r="V30" s="111" t="s">
        <v>109</v>
      </c>
      <c r="W30" s="9" t="s">
        <v>109</v>
      </c>
      <c r="X30" s="9" t="s">
        <v>109</v>
      </c>
      <c r="Y30" s="9" t="s">
        <v>109</v>
      </c>
      <c r="Z30" s="9" t="s">
        <v>109</v>
      </c>
      <c r="AA30" s="9" t="s">
        <v>109</v>
      </c>
      <c r="AB30" s="9" t="s">
        <v>109</v>
      </c>
      <c r="AC30" s="9" t="s">
        <v>109</v>
      </c>
      <c r="AD30" s="9" t="s">
        <v>109</v>
      </c>
      <c r="AE30" s="24" t="s">
        <v>109</v>
      </c>
    </row>
    <row r="31" spans="1:31" ht="12" customHeight="1">
      <c r="A31" s="38" t="s">
        <v>27</v>
      </c>
      <c r="B31" s="54" t="s">
        <v>1393</v>
      </c>
      <c r="C31" s="181">
        <v>3</v>
      </c>
      <c r="D31" s="186">
        <v>2000</v>
      </c>
      <c r="E31" s="111" t="s">
        <v>1392</v>
      </c>
      <c r="F31" s="187">
        <v>2003.01580139463</v>
      </c>
      <c r="G31" s="187">
        <v>2007.76763387484</v>
      </c>
      <c r="H31" s="187">
        <v>2020.00666758792</v>
      </c>
      <c r="I31" s="187">
        <v>2051.53007394824</v>
      </c>
      <c r="J31" s="187">
        <v>2132.72317888235</v>
      </c>
      <c r="K31" s="187">
        <v>2341.84779611089</v>
      </c>
      <c r="L31" s="187">
        <v>2880.47857721569</v>
      </c>
      <c r="M31" s="187">
        <v>4267.80027180369</v>
      </c>
      <c r="N31" s="187">
        <v>7841.04850007388</v>
      </c>
      <c r="O31" s="188">
        <v>10000</v>
      </c>
      <c r="P31" s="156" t="s">
        <v>109</v>
      </c>
      <c r="Q31" s="203" t="s">
        <v>109</v>
      </c>
      <c r="R31" s="202" t="s">
        <v>109</v>
      </c>
      <c r="S31" s="111" t="s">
        <v>109</v>
      </c>
      <c r="T31" s="111" t="s">
        <v>109</v>
      </c>
      <c r="U31" s="111" t="s">
        <v>109</v>
      </c>
      <c r="V31" s="111" t="s">
        <v>109</v>
      </c>
      <c r="W31" s="9" t="s">
        <v>109</v>
      </c>
      <c r="X31" s="9" t="s">
        <v>109</v>
      </c>
      <c r="Y31" s="9" t="s">
        <v>109</v>
      </c>
      <c r="Z31" s="9" t="s">
        <v>109</v>
      </c>
      <c r="AA31" s="9" t="s">
        <v>109</v>
      </c>
      <c r="AB31" s="9" t="s">
        <v>109</v>
      </c>
      <c r="AC31" s="9" t="s">
        <v>109</v>
      </c>
      <c r="AD31" s="9" t="s">
        <v>109</v>
      </c>
      <c r="AE31" s="24" t="s">
        <v>109</v>
      </c>
    </row>
    <row r="32" spans="1:31" ht="12" customHeight="1">
      <c r="A32" s="38" t="s">
        <v>26</v>
      </c>
      <c r="B32" s="54" t="s">
        <v>317</v>
      </c>
      <c r="C32" s="181">
        <v>3</v>
      </c>
      <c r="D32" s="186">
        <v>23040</v>
      </c>
      <c r="E32" s="187" t="s">
        <v>1267</v>
      </c>
      <c r="F32" s="187">
        <v>25511</v>
      </c>
      <c r="G32" s="187">
        <v>27981</v>
      </c>
      <c r="H32" s="187">
        <v>30452</v>
      </c>
      <c r="I32" s="187">
        <v>32922</v>
      </c>
      <c r="J32" s="187">
        <v>35393</v>
      </c>
      <c r="K32" s="187">
        <v>37863</v>
      </c>
      <c r="L32" s="187">
        <v>40333</v>
      </c>
      <c r="M32" s="187">
        <v>42804</v>
      </c>
      <c r="N32" s="187">
        <v>45275</v>
      </c>
      <c r="O32" s="188">
        <v>47745</v>
      </c>
      <c r="P32" s="156" t="s">
        <v>109</v>
      </c>
      <c r="Q32" s="203" t="s">
        <v>109</v>
      </c>
      <c r="R32" s="202" t="s">
        <v>109</v>
      </c>
      <c r="S32" s="111" t="s">
        <v>109</v>
      </c>
      <c r="T32" s="111" t="s">
        <v>109</v>
      </c>
      <c r="U32" s="111" t="s">
        <v>109</v>
      </c>
      <c r="V32" s="111" t="s">
        <v>109</v>
      </c>
      <c r="W32" s="9" t="s">
        <v>109</v>
      </c>
      <c r="X32" s="9" t="s">
        <v>109</v>
      </c>
      <c r="Y32" s="9" t="s">
        <v>109</v>
      </c>
      <c r="Z32" s="9" t="s">
        <v>109</v>
      </c>
      <c r="AA32" s="9" t="s">
        <v>109</v>
      </c>
      <c r="AB32" s="9" t="s">
        <v>109</v>
      </c>
      <c r="AC32" s="9" t="s">
        <v>109</v>
      </c>
      <c r="AD32" s="9" t="s">
        <v>109</v>
      </c>
      <c r="AE32" s="24" t="s">
        <v>109</v>
      </c>
    </row>
    <row r="33" spans="1:31" ht="12" customHeight="1">
      <c r="A33" s="38" t="s">
        <v>0</v>
      </c>
      <c r="B33" s="54" t="s">
        <v>84</v>
      </c>
      <c r="C33" s="181">
        <v>3</v>
      </c>
      <c r="D33" s="186">
        <v>8000</v>
      </c>
      <c r="E33" s="111" t="s">
        <v>419</v>
      </c>
      <c r="F33" s="111" t="s">
        <v>419</v>
      </c>
      <c r="G33" s="111" t="s">
        <v>419</v>
      </c>
      <c r="H33" s="111" t="s">
        <v>419</v>
      </c>
      <c r="I33" s="111" t="s">
        <v>419</v>
      </c>
      <c r="J33" s="111" t="s">
        <v>419</v>
      </c>
      <c r="K33" s="111" t="s">
        <v>419</v>
      </c>
      <c r="L33" s="111" t="s">
        <v>419</v>
      </c>
      <c r="M33" s="111" t="s">
        <v>419</v>
      </c>
      <c r="N33" s="111" t="s">
        <v>419</v>
      </c>
      <c r="O33" s="188">
        <v>8000</v>
      </c>
      <c r="P33" s="156" t="s">
        <v>109</v>
      </c>
      <c r="Q33" s="203" t="s">
        <v>109</v>
      </c>
      <c r="R33" s="202" t="s">
        <v>109</v>
      </c>
      <c r="S33" s="111" t="s">
        <v>109</v>
      </c>
      <c r="T33" s="111" t="s">
        <v>109</v>
      </c>
      <c r="U33" s="111" t="s">
        <v>109</v>
      </c>
      <c r="V33" s="111" t="s">
        <v>109</v>
      </c>
      <c r="W33" s="9" t="s">
        <v>109</v>
      </c>
      <c r="X33" s="9" t="s">
        <v>109</v>
      </c>
      <c r="Y33" s="9" t="s">
        <v>109</v>
      </c>
      <c r="Z33" s="9" t="s">
        <v>109</v>
      </c>
      <c r="AA33" s="9" t="s">
        <v>109</v>
      </c>
      <c r="AB33" s="9" t="s">
        <v>109</v>
      </c>
      <c r="AC33" s="9" t="s">
        <v>109</v>
      </c>
      <c r="AD33" s="9" t="s">
        <v>109</v>
      </c>
      <c r="AE33" s="24" t="s">
        <v>109</v>
      </c>
    </row>
    <row r="34" spans="1:31" ht="12" customHeight="1">
      <c r="A34" s="38" t="s">
        <v>43</v>
      </c>
      <c r="B34" s="54" t="s">
        <v>980</v>
      </c>
      <c r="C34" s="181">
        <v>3</v>
      </c>
      <c r="D34" s="202" t="s">
        <v>820</v>
      </c>
      <c r="E34" s="111" t="s">
        <v>1267</v>
      </c>
      <c r="F34" s="111" t="s">
        <v>998</v>
      </c>
      <c r="G34" s="111" t="s">
        <v>1201</v>
      </c>
      <c r="H34" s="111" t="s">
        <v>1116</v>
      </c>
      <c r="I34" s="111" t="s">
        <v>346</v>
      </c>
      <c r="J34" s="111" t="s">
        <v>347</v>
      </c>
      <c r="K34" s="111" t="s">
        <v>1014</v>
      </c>
      <c r="L34" s="111" t="s">
        <v>944</v>
      </c>
      <c r="M34" s="111" t="s">
        <v>335</v>
      </c>
      <c r="N34" s="111" t="s">
        <v>1021</v>
      </c>
      <c r="O34" s="112" t="s">
        <v>970</v>
      </c>
      <c r="P34" s="156" t="s">
        <v>109</v>
      </c>
      <c r="Q34" s="203" t="s">
        <v>109</v>
      </c>
      <c r="R34" s="202" t="s">
        <v>109</v>
      </c>
      <c r="S34" s="111" t="s">
        <v>329</v>
      </c>
      <c r="T34" s="111" t="s">
        <v>158</v>
      </c>
      <c r="U34" s="111" t="s">
        <v>1228</v>
      </c>
      <c r="V34" s="111" t="s">
        <v>109</v>
      </c>
      <c r="W34" s="9" t="s">
        <v>109</v>
      </c>
      <c r="X34" s="9" t="s">
        <v>109</v>
      </c>
      <c r="Y34" s="9" t="s">
        <v>109</v>
      </c>
      <c r="Z34" s="9" t="s">
        <v>109</v>
      </c>
      <c r="AA34" s="9" t="s">
        <v>109</v>
      </c>
      <c r="AB34" s="9" t="s">
        <v>109</v>
      </c>
      <c r="AC34" s="9" t="s">
        <v>109</v>
      </c>
      <c r="AD34" s="9" t="s">
        <v>109</v>
      </c>
      <c r="AE34" s="24" t="s">
        <v>109</v>
      </c>
    </row>
    <row r="35" spans="1:31" ht="12" customHeight="1">
      <c r="A35" s="38" t="s">
        <v>41</v>
      </c>
      <c r="B35" s="54" t="s">
        <v>111</v>
      </c>
      <c r="C35" s="181">
        <v>3</v>
      </c>
      <c r="D35" s="202" t="s">
        <v>559</v>
      </c>
      <c r="E35" s="111" t="s">
        <v>1267</v>
      </c>
      <c r="F35" s="111" t="s">
        <v>555</v>
      </c>
      <c r="G35" s="111" t="s">
        <v>1217</v>
      </c>
      <c r="H35" s="111" t="s">
        <v>105</v>
      </c>
      <c r="I35" s="111" t="s">
        <v>1272</v>
      </c>
      <c r="J35" s="111" t="s">
        <v>845</v>
      </c>
      <c r="K35" s="111" t="s">
        <v>429</v>
      </c>
      <c r="L35" s="111" t="s">
        <v>602</v>
      </c>
      <c r="M35" s="111" t="s">
        <v>336</v>
      </c>
      <c r="N35" s="111" t="s">
        <v>355</v>
      </c>
      <c r="O35" s="112" t="s">
        <v>1452</v>
      </c>
      <c r="P35" s="156" t="s">
        <v>109</v>
      </c>
      <c r="Q35" s="203" t="s">
        <v>109</v>
      </c>
      <c r="R35" s="202" t="s">
        <v>109</v>
      </c>
      <c r="S35" s="111" t="s">
        <v>1297</v>
      </c>
      <c r="T35" s="111" t="s">
        <v>493</v>
      </c>
      <c r="U35" s="111" t="s">
        <v>529</v>
      </c>
      <c r="V35" s="111" t="s">
        <v>109</v>
      </c>
      <c r="W35" s="9" t="s">
        <v>109</v>
      </c>
      <c r="X35" s="9" t="s">
        <v>109</v>
      </c>
      <c r="Y35" s="9" t="s">
        <v>109</v>
      </c>
      <c r="Z35" s="9" t="s">
        <v>109</v>
      </c>
      <c r="AA35" s="9" t="s">
        <v>109</v>
      </c>
      <c r="AB35" s="9" t="s">
        <v>109</v>
      </c>
      <c r="AC35" s="9" t="s">
        <v>109</v>
      </c>
      <c r="AD35" s="9" t="s">
        <v>109</v>
      </c>
      <c r="AE35" s="24" t="s">
        <v>109</v>
      </c>
    </row>
    <row r="36" spans="1:31" ht="12" customHeight="1">
      <c r="A36" s="38" t="s">
        <v>46</v>
      </c>
      <c r="B36" s="54" t="s">
        <v>362</v>
      </c>
      <c r="C36" s="181">
        <v>3</v>
      </c>
      <c r="D36" s="202" t="s">
        <v>664</v>
      </c>
      <c r="E36" s="111" t="s">
        <v>236</v>
      </c>
      <c r="F36" s="205" t="s">
        <v>553</v>
      </c>
      <c r="G36" s="205" t="s">
        <v>743</v>
      </c>
      <c r="H36" s="205" t="s">
        <v>266</v>
      </c>
      <c r="I36" s="205" t="s">
        <v>1031</v>
      </c>
      <c r="J36" s="205" t="s">
        <v>464</v>
      </c>
      <c r="K36" s="205" t="s">
        <v>10</v>
      </c>
      <c r="L36" s="205" t="s">
        <v>1064</v>
      </c>
      <c r="M36" s="205" t="s">
        <v>1076</v>
      </c>
      <c r="N36" s="205" t="s">
        <v>975</v>
      </c>
      <c r="O36" s="112" t="s">
        <v>444</v>
      </c>
      <c r="P36" s="156" t="s">
        <v>109</v>
      </c>
      <c r="Q36" s="203" t="s">
        <v>109</v>
      </c>
      <c r="R36" s="202" t="s">
        <v>109</v>
      </c>
      <c r="S36" s="111" t="s">
        <v>209</v>
      </c>
      <c r="T36" s="111" t="s">
        <v>797</v>
      </c>
      <c r="U36" s="111" t="s">
        <v>109</v>
      </c>
      <c r="V36" s="111" t="s">
        <v>109</v>
      </c>
      <c r="W36" s="9" t="s">
        <v>109</v>
      </c>
      <c r="X36" s="9" t="s">
        <v>109</v>
      </c>
      <c r="Y36" s="9" t="s">
        <v>109</v>
      </c>
      <c r="Z36" s="9" t="s">
        <v>109</v>
      </c>
      <c r="AA36" s="9" t="s">
        <v>109</v>
      </c>
      <c r="AB36" s="9" t="s">
        <v>109</v>
      </c>
      <c r="AC36" s="9" t="s">
        <v>109</v>
      </c>
      <c r="AD36" s="9" t="s">
        <v>109</v>
      </c>
      <c r="AE36" s="24" t="s">
        <v>109</v>
      </c>
    </row>
    <row r="37" spans="1:31" ht="24" customHeight="1">
      <c r="A37" s="38" t="s">
        <v>45</v>
      </c>
      <c r="B37" s="54" t="s">
        <v>889</v>
      </c>
      <c r="C37" s="181">
        <v>3</v>
      </c>
      <c r="D37" s="202" t="s">
        <v>919</v>
      </c>
      <c r="E37" s="111" t="s">
        <v>1267</v>
      </c>
      <c r="F37" s="111" t="s">
        <v>55</v>
      </c>
      <c r="G37" s="111" t="s">
        <v>1058</v>
      </c>
      <c r="H37" s="111" t="s">
        <v>153</v>
      </c>
      <c r="I37" s="111" t="s">
        <v>1107</v>
      </c>
      <c r="J37" s="111" t="s">
        <v>645</v>
      </c>
      <c r="K37" s="111" t="s">
        <v>657</v>
      </c>
      <c r="L37" s="111" t="s">
        <v>1386</v>
      </c>
      <c r="M37" s="111" t="s">
        <v>560</v>
      </c>
      <c r="N37" s="111" t="s">
        <v>1130</v>
      </c>
      <c r="O37" s="206" t="s">
        <v>1114</v>
      </c>
      <c r="P37" s="156" t="s">
        <v>109</v>
      </c>
      <c r="Q37" s="203" t="s">
        <v>109</v>
      </c>
      <c r="R37" s="202" t="s">
        <v>109</v>
      </c>
      <c r="S37" s="111" t="s">
        <v>109</v>
      </c>
      <c r="T37" s="111" t="s">
        <v>903</v>
      </c>
      <c r="U37" s="111" t="s">
        <v>972</v>
      </c>
      <c r="V37" s="111" t="s">
        <v>1320</v>
      </c>
      <c r="W37" s="9" t="s">
        <v>1119</v>
      </c>
      <c r="X37" s="9" t="s">
        <v>976</v>
      </c>
      <c r="Y37" s="9" t="s">
        <v>296</v>
      </c>
      <c r="Z37" s="9" t="s">
        <v>354</v>
      </c>
      <c r="AA37" s="9" t="s">
        <v>632</v>
      </c>
      <c r="AB37" s="9" t="s">
        <v>460</v>
      </c>
      <c r="AC37" s="9" t="s">
        <v>954</v>
      </c>
      <c r="AD37" s="9" t="s">
        <v>653</v>
      </c>
      <c r="AE37" s="24" t="s">
        <v>1054</v>
      </c>
    </row>
    <row r="38" spans="1:31" ht="12" customHeight="1">
      <c r="A38" s="38" t="s">
        <v>50</v>
      </c>
      <c r="B38" s="54" t="s">
        <v>180</v>
      </c>
      <c r="C38" s="181">
        <v>3</v>
      </c>
      <c r="D38" s="202" t="s">
        <v>743</v>
      </c>
      <c r="E38" s="111" t="s">
        <v>1267</v>
      </c>
      <c r="F38" s="111" t="s">
        <v>1163</v>
      </c>
      <c r="G38" s="111" t="s">
        <v>175</v>
      </c>
      <c r="H38" s="111" t="s">
        <v>1464</v>
      </c>
      <c r="I38" s="111" t="s">
        <v>12</v>
      </c>
      <c r="J38" s="111" t="s">
        <v>1264</v>
      </c>
      <c r="K38" s="111" t="s">
        <v>453</v>
      </c>
      <c r="L38" s="111" t="s">
        <v>265</v>
      </c>
      <c r="M38" s="111" t="s">
        <v>1170</v>
      </c>
      <c r="N38" s="111" t="s">
        <v>644</v>
      </c>
      <c r="O38" s="112" t="s">
        <v>420</v>
      </c>
      <c r="P38" s="156" t="s">
        <v>109</v>
      </c>
      <c r="Q38" s="203" t="s">
        <v>109</v>
      </c>
      <c r="R38" s="202" t="s">
        <v>109</v>
      </c>
      <c r="S38" s="111" t="s">
        <v>1046</v>
      </c>
      <c r="T38" s="111" t="s">
        <v>373</v>
      </c>
      <c r="U38" s="111" t="s">
        <v>109</v>
      </c>
      <c r="V38" s="111" t="s">
        <v>109</v>
      </c>
      <c r="W38" s="9" t="s">
        <v>109</v>
      </c>
      <c r="X38" s="9" t="s">
        <v>109</v>
      </c>
      <c r="Y38" s="9" t="s">
        <v>109</v>
      </c>
      <c r="Z38" s="9" t="s">
        <v>109</v>
      </c>
      <c r="AA38" s="9" t="s">
        <v>109</v>
      </c>
      <c r="AB38" s="9" t="s">
        <v>109</v>
      </c>
      <c r="AC38" s="9" t="s">
        <v>109</v>
      </c>
      <c r="AD38" s="9" t="s">
        <v>109</v>
      </c>
      <c r="AE38" s="24" t="s">
        <v>109</v>
      </c>
    </row>
    <row r="39" spans="1:31" ht="12" customHeight="1">
      <c r="A39" s="38" t="s">
        <v>48</v>
      </c>
      <c r="B39" s="54" t="s">
        <v>318</v>
      </c>
      <c r="C39" s="181">
        <v>3</v>
      </c>
      <c r="D39" s="202" t="s">
        <v>1215</v>
      </c>
      <c r="E39" s="111" t="s">
        <v>1267</v>
      </c>
      <c r="F39" s="111" t="s">
        <v>109</v>
      </c>
      <c r="G39" s="111" t="s">
        <v>109</v>
      </c>
      <c r="H39" s="111" t="s">
        <v>109</v>
      </c>
      <c r="I39" s="111" t="s">
        <v>109</v>
      </c>
      <c r="J39" s="111" t="s">
        <v>109</v>
      </c>
      <c r="K39" s="111" t="s">
        <v>109</v>
      </c>
      <c r="L39" s="111" t="s">
        <v>109</v>
      </c>
      <c r="M39" s="111" t="s">
        <v>109</v>
      </c>
      <c r="N39" s="111" t="s">
        <v>109</v>
      </c>
      <c r="O39" s="112" t="s">
        <v>526</v>
      </c>
      <c r="P39" s="156" t="s">
        <v>109</v>
      </c>
      <c r="Q39" s="203" t="s">
        <v>109</v>
      </c>
      <c r="R39" s="202" t="s">
        <v>109</v>
      </c>
      <c r="S39" s="111" t="s">
        <v>177</v>
      </c>
      <c r="T39" s="111" t="s">
        <v>676</v>
      </c>
      <c r="U39" s="111" t="s">
        <v>1385</v>
      </c>
      <c r="V39" s="111" t="s">
        <v>1300</v>
      </c>
      <c r="W39" s="9" t="s">
        <v>109</v>
      </c>
      <c r="X39" s="9" t="s">
        <v>109</v>
      </c>
      <c r="Y39" s="9" t="s">
        <v>109</v>
      </c>
      <c r="Z39" s="9" t="s">
        <v>109</v>
      </c>
      <c r="AA39" s="9" t="s">
        <v>109</v>
      </c>
      <c r="AB39" s="9" t="s">
        <v>109</v>
      </c>
      <c r="AC39" s="9" t="s">
        <v>109</v>
      </c>
      <c r="AD39" s="9" t="s">
        <v>109</v>
      </c>
      <c r="AE39" s="24" t="s">
        <v>109</v>
      </c>
    </row>
    <row r="40" spans="1:31" ht="12" customHeight="1">
      <c r="A40" s="38" t="s">
        <v>53</v>
      </c>
      <c r="B40" s="54" t="s">
        <v>1399</v>
      </c>
      <c r="C40" s="181">
        <v>3</v>
      </c>
      <c r="D40" s="202" t="s">
        <v>525</v>
      </c>
      <c r="E40" s="111" t="s">
        <v>236</v>
      </c>
      <c r="F40" s="205" t="s">
        <v>290</v>
      </c>
      <c r="G40" s="205" t="s">
        <v>1405</v>
      </c>
      <c r="H40" s="205" t="s">
        <v>1078</v>
      </c>
      <c r="I40" s="205" t="s">
        <v>1324</v>
      </c>
      <c r="J40" s="205" t="s">
        <v>1226</v>
      </c>
      <c r="K40" s="205" t="s">
        <v>464</v>
      </c>
      <c r="L40" s="205" t="s">
        <v>222</v>
      </c>
      <c r="M40" s="205" t="s">
        <v>1206</v>
      </c>
      <c r="N40" s="205" t="s">
        <v>955</v>
      </c>
      <c r="O40" s="112" t="s">
        <v>444</v>
      </c>
      <c r="P40" s="156" t="s">
        <v>109</v>
      </c>
      <c r="Q40" s="203" t="s">
        <v>109</v>
      </c>
      <c r="R40" s="202" t="s">
        <v>109</v>
      </c>
      <c r="S40" s="111" t="s">
        <v>698</v>
      </c>
      <c r="T40" s="111" t="s">
        <v>216</v>
      </c>
      <c r="U40" s="111" t="s">
        <v>109</v>
      </c>
      <c r="V40" s="111" t="s">
        <v>109</v>
      </c>
      <c r="W40" s="9" t="s">
        <v>109</v>
      </c>
      <c r="X40" s="9" t="s">
        <v>109</v>
      </c>
      <c r="Y40" s="9" t="s">
        <v>109</v>
      </c>
      <c r="Z40" s="9" t="s">
        <v>109</v>
      </c>
      <c r="AA40" s="9" t="s">
        <v>109</v>
      </c>
      <c r="AB40" s="9" t="s">
        <v>109</v>
      </c>
      <c r="AC40" s="9" t="s">
        <v>109</v>
      </c>
      <c r="AD40" s="9" t="s">
        <v>109</v>
      </c>
      <c r="AE40" s="24" t="s">
        <v>109</v>
      </c>
    </row>
    <row r="41" spans="1:31" ht="12" customHeight="1">
      <c r="A41" s="38" t="s">
        <v>52</v>
      </c>
      <c r="B41" s="54" t="s">
        <v>851</v>
      </c>
      <c r="C41" s="181">
        <v>3</v>
      </c>
      <c r="D41" s="202" t="s">
        <v>419</v>
      </c>
      <c r="E41" s="111" t="s">
        <v>419</v>
      </c>
      <c r="F41" s="111" t="s">
        <v>419</v>
      </c>
      <c r="G41" s="111" t="s">
        <v>419</v>
      </c>
      <c r="H41" s="111" t="s">
        <v>419</v>
      </c>
      <c r="I41" s="111" t="s">
        <v>419</v>
      </c>
      <c r="J41" s="111" t="s">
        <v>419</v>
      </c>
      <c r="K41" s="111" t="s">
        <v>419</v>
      </c>
      <c r="L41" s="111" t="s">
        <v>419</v>
      </c>
      <c r="M41" s="111" t="s">
        <v>419</v>
      </c>
      <c r="N41" s="111" t="s">
        <v>419</v>
      </c>
      <c r="O41" s="112" t="s">
        <v>419</v>
      </c>
      <c r="P41" s="156" t="s">
        <v>109</v>
      </c>
      <c r="Q41" s="203" t="s">
        <v>109</v>
      </c>
      <c r="R41" s="202" t="s">
        <v>109</v>
      </c>
      <c r="S41" s="111" t="s">
        <v>109</v>
      </c>
      <c r="T41" s="111" t="s">
        <v>109</v>
      </c>
      <c r="U41" s="111" t="s">
        <v>109</v>
      </c>
      <c r="V41" s="111" t="s">
        <v>109</v>
      </c>
      <c r="W41" s="9" t="s">
        <v>109</v>
      </c>
      <c r="X41" s="9" t="s">
        <v>109</v>
      </c>
      <c r="Y41" s="9" t="s">
        <v>109</v>
      </c>
      <c r="Z41" s="9" t="s">
        <v>109</v>
      </c>
      <c r="AA41" s="9" t="s">
        <v>109</v>
      </c>
      <c r="AB41" s="9" t="s">
        <v>109</v>
      </c>
      <c r="AC41" s="9" t="s">
        <v>109</v>
      </c>
      <c r="AD41" s="9" t="s">
        <v>109</v>
      </c>
      <c r="AE41" s="24" t="s">
        <v>109</v>
      </c>
    </row>
    <row r="42" spans="1:31" ht="12" customHeight="1">
      <c r="A42" s="38" t="s">
        <v>173</v>
      </c>
      <c r="B42" s="54" t="s">
        <v>966</v>
      </c>
      <c r="C42" s="181">
        <v>3</v>
      </c>
      <c r="D42" s="202" t="s">
        <v>419</v>
      </c>
      <c r="E42" s="111" t="s">
        <v>419</v>
      </c>
      <c r="F42" s="111" t="s">
        <v>419</v>
      </c>
      <c r="G42" s="111" t="s">
        <v>419</v>
      </c>
      <c r="H42" s="111" t="s">
        <v>419</v>
      </c>
      <c r="I42" s="111" t="s">
        <v>419</v>
      </c>
      <c r="J42" s="111" t="s">
        <v>419</v>
      </c>
      <c r="K42" s="111" t="s">
        <v>419</v>
      </c>
      <c r="L42" s="111" t="s">
        <v>419</v>
      </c>
      <c r="M42" s="111" t="s">
        <v>419</v>
      </c>
      <c r="N42" s="111" t="s">
        <v>419</v>
      </c>
      <c r="O42" s="112" t="s">
        <v>419</v>
      </c>
      <c r="P42" s="156" t="s">
        <v>109</v>
      </c>
      <c r="Q42" s="203" t="s">
        <v>109</v>
      </c>
      <c r="R42" s="202" t="s">
        <v>109</v>
      </c>
      <c r="S42" s="111" t="s">
        <v>109</v>
      </c>
      <c r="T42" s="111" t="s">
        <v>109</v>
      </c>
      <c r="U42" s="111" t="s">
        <v>109</v>
      </c>
      <c r="V42" s="111" t="s">
        <v>109</v>
      </c>
      <c r="W42" s="9" t="s">
        <v>109</v>
      </c>
      <c r="X42" s="9" t="s">
        <v>109</v>
      </c>
      <c r="Y42" s="9" t="s">
        <v>109</v>
      </c>
      <c r="Z42" s="9" t="s">
        <v>109</v>
      </c>
      <c r="AA42" s="9" t="s">
        <v>109</v>
      </c>
      <c r="AB42" s="9" t="s">
        <v>109</v>
      </c>
      <c r="AC42" s="9" t="s">
        <v>109</v>
      </c>
      <c r="AD42" s="9" t="s">
        <v>109</v>
      </c>
      <c r="AE42" s="24" t="s">
        <v>109</v>
      </c>
    </row>
    <row r="43" spans="1:31" ht="12" customHeight="1">
      <c r="A43" s="38" t="s">
        <v>39</v>
      </c>
      <c r="B43" s="54" t="s">
        <v>340</v>
      </c>
      <c r="C43" s="181">
        <v>3</v>
      </c>
      <c r="D43" s="202" t="s">
        <v>419</v>
      </c>
      <c r="E43" s="111" t="s">
        <v>419</v>
      </c>
      <c r="F43" s="111" t="s">
        <v>419</v>
      </c>
      <c r="G43" s="111" t="s">
        <v>419</v>
      </c>
      <c r="H43" s="111" t="s">
        <v>419</v>
      </c>
      <c r="I43" s="111" t="s">
        <v>419</v>
      </c>
      <c r="J43" s="111" t="s">
        <v>419</v>
      </c>
      <c r="K43" s="111" t="s">
        <v>419</v>
      </c>
      <c r="L43" s="111" t="s">
        <v>419</v>
      </c>
      <c r="M43" s="111" t="s">
        <v>419</v>
      </c>
      <c r="N43" s="111" t="s">
        <v>419</v>
      </c>
      <c r="O43" s="112" t="s">
        <v>419</v>
      </c>
      <c r="P43" s="156" t="s">
        <v>109</v>
      </c>
      <c r="Q43" s="203" t="s">
        <v>109</v>
      </c>
      <c r="R43" s="202" t="s">
        <v>109</v>
      </c>
      <c r="S43" s="111" t="s">
        <v>109</v>
      </c>
      <c r="T43" s="111" t="s">
        <v>109</v>
      </c>
      <c r="U43" s="111" t="s">
        <v>109</v>
      </c>
      <c r="V43" s="111" t="s">
        <v>109</v>
      </c>
      <c r="W43" s="9" t="s">
        <v>109</v>
      </c>
      <c r="X43" s="9" t="s">
        <v>109</v>
      </c>
      <c r="Y43" s="9" t="s">
        <v>109</v>
      </c>
      <c r="Z43" s="9" t="s">
        <v>109</v>
      </c>
      <c r="AA43" s="9" t="s">
        <v>109</v>
      </c>
      <c r="AB43" s="9" t="s">
        <v>109</v>
      </c>
      <c r="AC43" s="9" t="s">
        <v>109</v>
      </c>
      <c r="AD43" s="9" t="s">
        <v>109</v>
      </c>
      <c r="AE43" s="24" t="s">
        <v>109</v>
      </c>
    </row>
    <row r="44" spans="1:31" ht="12" customHeight="1">
      <c r="A44" s="38" t="s">
        <v>40</v>
      </c>
      <c r="B44" s="54" t="s">
        <v>1049</v>
      </c>
      <c r="C44" s="181">
        <v>3</v>
      </c>
      <c r="D44" s="202" t="s">
        <v>516</v>
      </c>
      <c r="E44" s="111" t="s">
        <v>419</v>
      </c>
      <c r="F44" s="111" t="s">
        <v>419</v>
      </c>
      <c r="G44" s="111" t="s">
        <v>419</v>
      </c>
      <c r="H44" s="111" t="s">
        <v>419</v>
      </c>
      <c r="I44" s="111" t="s">
        <v>419</v>
      </c>
      <c r="J44" s="111" t="s">
        <v>419</v>
      </c>
      <c r="K44" s="111" t="s">
        <v>419</v>
      </c>
      <c r="L44" s="111" t="s">
        <v>419</v>
      </c>
      <c r="M44" s="111" t="s">
        <v>419</v>
      </c>
      <c r="N44" s="111" t="s">
        <v>419</v>
      </c>
      <c r="O44" s="112" t="s">
        <v>516</v>
      </c>
      <c r="P44" s="156" t="s">
        <v>109</v>
      </c>
      <c r="Q44" s="203" t="s">
        <v>109</v>
      </c>
      <c r="R44" s="202" t="s">
        <v>109</v>
      </c>
      <c r="S44" s="111" t="s">
        <v>1229</v>
      </c>
      <c r="T44" s="111" t="s">
        <v>692</v>
      </c>
      <c r="U44" s="111" t="s">
        <v>109</v>
      </c>
      <c r="V44" s="111" t="s">
        <v>109</v>
      </c>
      <c r="W44" s="9" t="s">
        <v>109</v>
      </c>
      <c r="X44" s="9" t="s">
        <v>109</v>
      </c>
      <c r="Y44" s="9" t="s">
        <v>109</v>
      </c>
      <c r="Z44" s="9" t="s">
        <v>109</v>
      </c>
      <c r="AA44" s="9" t="s">
        <v>109</v>
      </c>
      <c r="AB44" s="9" t="s">
        <v>109</v>
      </c>
      <c r="AC44" s="9" t="s">
        <v>109</v>
      </c>
      <c r="AD44" s="9" t="s">
        <v>109</v>
      </c>
      <c r="AE44" s="24" t="s">
        <v>109</v>
      </c>
    </row>
    <row r="45" spans="1:31" ht="12" customHeight="1">
      <c r="A45" s="38" t="s">
        <v>98</v>
      </c>
      <c r="B45" s="54" t="s">
        <v>1338</v>
      </c>
      <c r="C45" s="181">
        <v>2</v>
      </c>
      <c r="D45" s="202" t="s">
        <v>419</v>
      </c>
      <c r="E45" s="111" t="s">
        <v>419</v>
      </c>
      <c r="F45" s="111" t="s">
        <v>419</v>
      </c>
      <c r="G45" s="111" t="s">
        <v>419</v>
      </c>
      <c r="H45" s="111" t="s">
        <v>419</v>
      </c>
      <c r="I45" s="111" t="s">
        <v>419</v>
      </c>
      <c r="J45" s="111" t="s">
        <v>419</v>
      </c>
      <c r="K45" s="111" t="s">
        <v>419</v>
      </c>
      <c r="L45" s="111" t="s">
        <v>419</v>
      </c>
      <c r="M45" s="111" t="s">
        <v>419</v>
      </c>
      <c r="N45" s="111" t="s">
        <v>419</v>
      </c>
      <c r="O45" s="112" t="s">
        <v>419</v>
      </c>
      <c r="P45" s="156" t="s">
        <v>109</v>
      </c>
      <c r="Q45" s="203" t="s">
        <v>109</v>
      </c>
      <c r="R45" s="202" t="s">
        <v>109</v>
      </c>
      <c r="S45" s="111" t="s">
        <v>109</v>
      </c>
      <c r="T45" s="111" t="s">
        <v>109</v>
      </c>
      <c r="U45" s="111" t="s">
        <v>109</v>
      </c>
      <c r="V45" s="111" t="s">
        <v>109</v>
      </c>
      <c r="W45" s="9" t="s">
        <v>109</v>
      </c>
      <c r="X45" s="9" t="s">
        <v>109</v>
      </c>
      <c r="Y45" s="9" t="s">
        <v>109</v>
      </c>
      <c r="Z45" s="9" t="s">
        <v>109</v>
      </c>
      <c r="AA45" s="9" t="s">
        <v>109</v>
      </c>
      <c r="AB45" s="9" t="s">
        <v>109</v>
      </c>
      <c r="AC45" s="9" t="s">
        <v>109</v>
      </c>
      <c r="AD45" s="9" t="s">
        <v>109</v>
      </c>
      <c r="AE45" s="24" t="s">
        <v>109</v>
      </c>
    </row>
    <row r="46" spans="1:31" ht="12" customHeight="1">
      <c r="A46" s="38" t="s">
        <v>96</v>
      </c>
      <c r="B46" s="54" t="s">
        <v>338</v>
      </c>
      <c r="C46" s="181">
        <v>3</v>
      </c>
      <c r="D46" s="202" t="s">
        <v>807</v>
      </c>
      <c r="E46" s="111" t="s">
        <v>365</v>
      </c>
      <c r="F46" s="111" t="s">
        <v>807</v>
      </c>
      <c r="G46" s="111" t="s">
        <v>807</v>
      </c>
      <c r="H46" s="111" t="s">
        <v>1113</v>
      </c>
      <c r="I46" s="111" t="s">
        <v>1113</v>
      </c>
      <c r="J46" s="111" t="s">
        <v>1113</v>
      </c>
      <c r="K46" s="111" t="s">
        <v>10</v>
      </c>
      <c r="L46" s="111" t="s">
        <v>10</v>
      </c>
      <c r="M46" s="111" t="s">
        <v>10</v>
      </c>
      <c r="N46" s="111" t="s">
        <v>10</v>
      </c>
      <c r="O46" s="112" t="s">
        <v>978</v>
      </c>
      <c r="P46" s="156" t="s">
        <v>109</v>
      </c>
      <c r="Q46" s="203" t="s">
        <v>109</v>
      </c>
      <c r="R46" s="202" t="s">
        <v>109</v>
      </c>
      <c r="S46" s="111" t="s">
        <v>1235</v>
      </c>
      <c r="T46" s="111" t="s">
        <v>1169</v>
      </c>
      <c r="U46" s="111" t="s">
        <v>109</v>
      </c>
      <c r="V46" s="111" t="s">
        <v>109</v>
      </c>
      <c r="W46" s="9" t="s">
        <v>109</v>
      </c>
      <c r="X46" s="9" t="s">
        <v>109</v>
      </c>
      <c r="Y46" s="9" t="s">
        <v>109</v>
      </c>
      <c r="Z46" s="9" t="s">
        <v>109</v>
      </c>
      <c r="AA46" s="9" t="s">
        <v>109</v>
      </c>
      <c r="AB46" s="9" t="s">
        <v>109</v>
      </c>
      <c r="AC46" s="9" t="s">
        <v>109</v>
      </c>
      <c r="AD46" s="9" t="s">
        <v>109</v>
      </c>
      <c r="AE46" s="24" t="s">
        <v>109</v>
      </c>
    </row>
    <row r="47" spans="1:31" ht="12" customHeight="1">
      <c r="A47" s="38" t="s">
        <v>94</v>
      </c>
      <c r="B47" s="54" t="s">
        <v>1142</v>
      </c>
      <c r="C47" s="181">
        <v>3</v>
      </c>
      <c r="D47" s="202" t="s">
        <v>592</v>
      </c>
      <c r="E47" s="111" t="s">
        <v>1267</v>
      </c>
      <c r="F47" s="111" t="s">
        <v>374</v>
      </c>
      <c r="G47" s="111" t="s">
        <v>423</v>
      </c>
      <c r="H47" s="111" t="s">
        <v>691</v>
      </c>
      <c r="I47" s="111" t="s">
        <v>357</v>
      </c>
      <c r="J47" s="111" t="s">
        <v>1191</v>
      </c>
      <c r="K47" s="111" t="s">
        <v>489</v>
      </c>
      <c r="L47" s="111" t="s">
        <v>451</v>
      </c>
      <c r="M47" s="111" t="s">
        <v>1139</v>
      </c>
      <c r="N47" s="111" t="s">
        <v>866</v>
      </c>
      <c r="O47" s="112" t="s">
        <v>36</v>
      </c>
      <c r="P47" s="156" t="s">
        <v>109</v>
      </c>
      <c r="Q47" s="203" t="s">
        <v>109</v>
      </c>
      <c r="R47" s="202" t="s">
        <v>109</v>
      </c>
      <c r="S47" s="111" t="s">
        <v>367</v>
      </c>
      <c r="T47" s="111" t="s">
        <v>1038</v>
      </c>
      <c r="U47" s="111" t="s">
        <v>109</v>
      </c>
      <c r="V47" s="111" t="s">
        <v>109</v>
      </c>
      <c r="W47" s="9" t="s">
        <v>109</v>
      </c>
      <c r="X47" s="9" t="s">
        <v>109</v>
      </c>
      <c r="Y47" s="9" t="s">
        <v>109</v>
      </c>
      <c r="Z47" s="9" t="s">
        <v>109</v>
      </c>
      <c r="AA47" s="9" t="s">
        <v>109</v>
      </c>
      <c r="AB47" s="9" t="s">
        <v>109</v>
      </c>
      <c r="AC47" s="9" t="s">
        <v>109</v>
      </c>
      <c r="AD47" s="9" t="s">
        <v>109</v>
      </c>
      <c r="AE47" s="24" t="s">
        <v>109</v>
      </c>
    </row>
    <row r="48" spans="1:31" ht="12" customHeight="1">
      <c r="A48" s="38" t="s">
        <v>91</v>
      </c>
      <c r="B48" s="54" t="s">
        <v>1091</v>
      </c>
      <c r="C48" s="181">
        <v>3</v>
      </c>
      <c r="D48" s="202" t="s">
        <v>419</v>
      </c>
      <c r="E48" s="111" t="s">
        <v>419</v>
      </c>
      <c r="F48" s="111" t="s">
        <v>419</v>
      </c>
      <c r="G48" s="111" t="s">
        <v>419</v>
      </c>
      <c r="H48" s="111" t="s">
        <v>419</v>
      </c>
      <c r="I48" s="111" t="s">
        <v>419</v>
      </c>
      <c r="J48" s="111" t="s">
        <v>419</v>
      </c>
      <c r="K48" s="111" t="s">
        <v>419</v>
      </c>
      <c r="L48" s="111" t="s">
        <v>419</v>
      </c>
      <c r="M48" s="111" t="s">
        <v>419</v>
      </c>
      <c r="N48" s="111" t="s">
        <v>419</v>
      </c>
      <c r="O48" s="112" t="s">
        <v>419</v>
      </c>
      <c r="P48" s="156" t="s">
        <v>109</v>
      </c>
      <c r="Q48" s="207" t="s">
        <v>109</v>
      </c>
      <c r="R48" s="156" t="s">
        <v>109</v>
      </c>
      <c r="S48" s="111" t="s">
        <v>109</v>
      </c>
      <c r="T48" s="111" t="s">
        <v>109</v>
      </c>
      <c r="U48" s="111" t="s">
        <v>109</v>
      </c>
      <c r="V48" s="111" t="s">
        <v>109</v>
      </c>
      <c r="W48" s="9" t="s">
        <v>109</v>
      </c>
      <c r="X48" s="9" t="s">
        <v>109</v>
      </c>
      <c r="Y48" s="9" t="s">
        <v>109</v>
      </c>
      <c r="Z48" s="9" t="s">
        <v>109</v>
      </c>
      <c r="AA48" s="9" t="s">
        <v>109</v>
      </c>
      <c r="AB48" s="9" t="s">
        <v>109</v>
      </c>
      <c r="AC48" s="9" t="s">
        <v>109</v>
      </c>
      <c r="AD48" s="9" t="s">
        <v>109</v>
      </c>
      <c r="AE48" s="24" t="s">
        <v>109</v>
      </c>
    </row>
    <row r="49" spans="1:31" ht="12.75" customHeight="1">
      <c r="A49" s="116" t="s">
        <v>86</v>
      </c>
      <c r="B49" s="76" t="s">
        <v>925</v>
      </c>
      <c r="C49" s="208">
        <v>3</v>
      </c>
      <c r="D49" s="209" t="s">
        <v>813</v>
      </c>
      <c r="E49" s="210" t="s">
        <v>1267</v>
      </c>
      <c r="F49" s="210" t="s">
        <v>461</v>
      </c>
      <c r="G49" s="210" t="s">
        <v>1070</v>
      </c>
      <c r="H49" s="210" t="s">
        <v>697</v>
      </c>
      <c r="I49" s="210" t="s">
        <v>1346</v>
      </c>
      <c r="J49" s="210" t="s">
        <v>188</v>
      </c>
      <c r="K49" s="210" t="s">
        <v>248</v>
      </c>
      <c r="L49" s="210" t="s">
        <v>1280</v>
      </c>
      <c r="M49" s="210" t="s">
        <v>768</v>
      </c>
      <c r="N49" s="210" t="s">
        <v>1207</v>
      </c>
      <c r="O49" s="211" t="s">
        <v>76</v>
      </c>
      <c r="P49" s="156" t="s">
        <v>109</v>
      </c>
      <c r="Q49" s="207" t="s">
        <v>109</v>
      </c>
      <c r="R49" s="212" t="s">
        <v>109</v>
      </c>
      <c r="S49" s="210" t="s">
        <v>387</v>
      </c>
      <c r="T49" s="210" t="s">
        <v>1301</v>
      </c>
      <c r="U49" s="210" t="s">
        <v>725</v>
      </c>
      <c r="V49" s="210" t="s">
        <v>109</v>
      </c>
      <c r="W49" s="23" t="s">
        <v>109</v>
      </c>
      <c r="X49" s="23" t="s">
        <v>109</v>
      </c>
      <c r="Y49" s="23" t="s">
        <v>109</v>
      </c>
      <c r="Z49" s="23" t="s">
        <v>109</v>
      </c>
      <c r="AA49" s="23" t="s">
        <v>109</v>
      </c>
      <c r="AB49" s="23" t="s">
        <v>109</v>
      </c>
      <c r="AC49" s="23" t="s">
        <v>109</v>
      </c>
      <c r="AD49" s="23" t="s">
        <v>109</v>
      </c>
      <c r="AE49" s="118" t="s">
        <v>109</v>
      </c>
    </row>
    <row r="50" spans="1:31" ht="12" customHeight="1">
      <c r="A50" s="8" t="s">
        <v>109</v>
      </c>
      <c r="B50" s="31" t="s">
        <v>109</v>
      </c>
      <c r="C50" s="31" t="s">
        <v>109</v>
      </c>
      <c r="D50" s="31" t="s">
        <v>109</v>
      </c>
      <c r="E50" s="31" t="s">
        <v>109</v>
      </c>
      <c r="F50" s="31" t="s">
        <v>109</v>
      </c>
      <c r="G50" s="31" t="s">
        <v>109</v>
      </c>
      <c r="H50" s="31" t="s">
        <v>109</v>
      </c>
      <c r="I50" s="31" t="s">
        <v>109</v>
      </c>
      <c r="J50" s="31" t="s">
        <v>109</v>
      </c>
      <c r="K50" s="31" t="s">
        <v>109</v>
      </c>
      <c r="L50" s="31" t="s">
        <v>109</v>
      </c>
      <c r="M50" s="31" t="s">
        <v>109</v>
      </c>
      <c r="N50" s="31" t="s">
        <v>109</v>
      </c>
      <c r="O50" s="31" t="s">
        <v>109</v>
      </c>
      <c r="P50" s="2" t="s">
        <v>109</v>
      </c>
      <c r="Q50" s="8" t="s">
        <v>109</v>
      </c>
      <c r="R50" s="8" t="s">
        <v>109</v>
      </c>
      <c r="S50" s="8" t="s">
        <v>109</v>
      </c>
      <c r="T50" s="8" t="s">
        <v>109</v>
      </c>
      <c r="U50" s="8" t="s">
        <v>109</v>
      </c>
      <c r="V50" s="8" t="s">
        <v>109</v>
      </c>
      <c r="W50" s="8" t="s">
        <v>109</v>
      </c>
      <c r="X50" s="8" t="s">
        <v>109</v>
      </c>
      <c r="Y50" s="8" t="s">
        <v>109</v>
      </c>
      <c r="Z50" s="8" t="s">
        <v>109</v>
      </c>
      <c r="AA50" s="8" t="s">
        <v>109</v>
      </c>
      <c r="AB50" s="8" t="s">
        <v>109</v>
      </c>
      <c r="AC50" s="8" t="s">
        <v>109</v>
      </c>
      <c r="AD50" s="8" t="s">
        <v>109</v>
      </c>
      <c r="AE50" s="8" t="s">
        <v>109</v>
      </c>
    </row>
    <row r="51" spans="1:31" ht="12" customHeight="1" hidden="1">
      <c r="A51" s="10" t="s">
        <v>109</v>
      </c>
      <c r="B51" s="144" t="s">
        <v>1317</v>
      </c>
      <c r="C51" s="145" t="s">
        <v>109</v>
      </c>
      <c r="D51" s="146">
        <v>0</v>
      </c>
      <c r="E51" s="144" t="s">
        <v>109</v>
      </c>
      <c r="F51" s="144" t="e">
        <f aca="true" t="shared" si="4" ref="F51:F56">(($O51-$D51)/10)+$D51</f>
        <v>#VALUE!</v>
      </c>
      <c r="G51" s="144" t="e">
        <f aca="true" t="shared" si="5" ref="G51:N51">(($O51-$D51)/10)+F$51</f>
        <v>#VALUE!</v>
      </c>
      <c r="H51" s="144" t="e">
        <f t="shared" si="5"/>
        <v>#VALUE!</v>
      </c>
      <c r="I51" s="144" t="e">
        <f t="shared" si="5"/>
        <v>#VALUE!</v>
      </c>
      <c r="J51" s="144" t="e">
        <f t="shared" si="5"/>
        <v>#VALUE!</v>
      </c>
      <c r="K51" s="144" t="e">
        <f t="shared" si="5"/>
        <v>#VALUE!</v>
      </c>
      <c r="L51" s="144" t="e">
        <f t="shared" si="5"/>
        <v>#VALUE!</v>
      </c>
      <c r="M51" s="144" t="e">
        <f t="shared" si="5"/>
        <v>#VALUE!</v>
      </c>
      <c r="N51" s="144" t="e">
        <f t="shared" si="5"/>
        <v>#VALUE!</v>
      </c>
      <c r="O51" s="144" t="s">
        <v>109</v>
      </c>
      <c r="P51" s="7" t="s">
        <v>109</v>
      </c>
      <c r="Q51" s="2" t="s">
        <v>109</v>
      </c>
      <c r="R51" s="2" t="s">
        <v>109</v>
      </c>
      <c r="S51" s="2" t="s">
        <v>109</v>
      </c>
      <c r="T51" s="2" t="s">
        <v>109</v>
      </c>
      <c r="U51" s="2" t="s">
        <v>109</v>
      </c>
      <c r="V51" s="2" t="s">
        <v>109</v>
      </c>
      <c r="W51" s="2" t="s">
        <v>109</v>
      </c>
      <c r="X51" s="2" t="s">
        <v>109</v>
      </c>
      <c r="Y51" s="2" t="s">
        <v>109</v>
      </c>
      <c r="Z51" s="2" t="s">
        <v>109</v>
      </c>
      <c r="AA51" s="2" t="s">
        <v>109</v>
      </c>
      <c r="AB51" s="2" t="s">
        <v>109</v>
      </c>
      <c r="AC51" s="2" t="s">
        <v>109</v>
      </c>
      <c r="AD51" s="2" t="s">
        <v>109</v>
      </c>
      <c r="AE51" s="2" t="s">
        <v>109</v>
      </c>
    </row>
    <row r="52" spans="1:31" ht="12" customHeight="1" hidden="1">
      <c r="A52" s="10" t="s">
        <v>109</v>
      </c>
      <c r="B52" s="144" t="s">
        <v>1317</v>
      </c>
      <c r="C52" s="145" t="s">
        <v>109</v>
      </c>
      <c r="D52" s="146" t="s">
        <v>109</v>
      </c>
      <c r="E52" s="144" t="s">
        <v>109</v>
      </c>
      <c r="F52" s="144" t="e">
        <f t="shared" si="4"/>
        <v>#VALUE!</v>
      </c>
      <c r="G52" s="144" t="e">
        <f aca="true" t="shared" si="6" ref="G52:N52">(($O52-$D52)/10)+F$52</f>
        <v>#VALUE!</v>
      </c>
      <c r="H52" s="144" t="e">
        <f t="shared" si="6"/>
        <v>#VALUE!</v>
      </c>
      <c r="I52" s="144" t="e">
        <f t="shared" si="6"/>
        <v>#VALUE!</v>
      </c>
      <c r="J52" s="144" t="e">
        <f t="shared" si="6"/>
        <v>#VALUE!</v>
      </c>
      <c r="K52" s="144" t="e">
        <f t="shared" si="6"/>
        <v>#VALUE!</v>
      </c>
      <c r="L52" s="144" t="e">
        <f t="shared" si="6"/>
        <v>#VALUE!</v>
      </c>
      <c r="M52" s="144" t="e">
        <f t="shared" si="6"/>
        <v>#VALUE!</v>
      </c>
      <c r="N52" s="144" t="e">
        <f t="shared" si="6"/>
        <v>#VALUE!</v>
      </c>
      <c r="O52" s="144" t="s">
        <v>109</v>
      </c>
      <c r="P52" s="7" t="s">
        <v>109</v>
      </c>
      <c r="Q52" s="2" t="s">
        <v>109</v>
      </c>
      <c r="R52" s="2" t="s">
        <v>109</v>
      </c>
      <c r="S52" s="2" t="s">
        <v>109</v>
      </c>
      <c r="T52" s="2" t="s">
        <v>109</v>
      </c>
      <c r="U52" s="2" t="s">
        <v>109</v>
      </c>
      <c r="V52" s="2" t="s">
        <v>109</v>
      </c>
      <c r="W52" s="2" t="s">
        <v>109</v>
      </c>
      <c r="X52" s="2" t="s">
        <v>109</v>
      </c>
      <c r="Y52" s="2" t="s">
        <v>109</v>
      </c>
      <c r="Z52" s="2" t="s">
        <v>109</v>
      </c>
      <c r="AA52" s="2" t="s">
        <v>109</v>
      </c>
      <c r="AB52" s="2" t="s">
        <v>109</v>
      </c>
      <c r="AC52" s="2" t="s">
        <v>109</v>
      </c>
      <c r="AD52" s="2" t="s">
        <v>109</v>
      </c>
      <c r="AE52" s="2" t="s">
        <v>109</v>
      </c>
    </row>
    <row r="53" spans="1:31" ht="12" customHeight="1" hidden="1">
      <c r="A53" s="10" t="s">
        <v>109</v>
      </c>
      <c r="B53" s="144" t="s">
        <v>1317</v>
      </c>
      <c r="C53" s="145" t="s">
        <v>109</v>
      </c>
      <c r="D53" s="146" t="s">
        <v>109</v>
      </c>
      <c r="E53" s="144" t="s">
        <v>109</v>
      </c>
      <c r="F53" s="144" t="e">
        <f t="shared" si="4"/>
        <v>#VALUE!</v>
      </c>
      <c r="G53" s="144" t="e">
        <f aca="true" t="shared" si="7" ref="G53:N53">(($O53-$D53)/10)+F$53</f>
        <v>#VALUE!</v>
      </c>
      <c r="H53" s="144" t="e">
        <f t="shared" si="7"/>
        <v>#VALUE!</v>
      </c>
      <c r="I53" s="144" t="e">
        <f t="shared" si="7"/>
        <v>#VALUE!</v>
      </c>
      <c r="J53" s="144" t="e">
        <f t="shared" si="7"/>
        <v>#VALUE!</v>
      </c>
      <c r="K53" s="144" t="e">
        <f t="shared" si="7"/>
        <v>#VALUE!</v>
      </c>
      <c r="L53" s="144" t="e">
        <f t="shared" si="7"/>
        <v>#VALUE!</v>
      </c>
      <c r="M53" s="144" t="e">
        <f t="shared" si="7"/>
        <v>#VALUE!</v>
      </c>
      <c r="N53" s="144" t="e">
        <f t="shared" si="7"/>
        <v>#VALUE!</v>
      </c>
      <c r="O53" s="144" t="s">
        <v>109</v>
      </c>
      <c r="P53" s="7" t="s">
        <v>109</v>
      </c>
      <c r="Q53" s="2" t="s">
        <v>109</v>
      </c>
      <c r="R53" s="2" t="s">
        <v>109</v>
      </c>
      <c r="S53" s="2" t="s">
        <v>109</v>
      </c>
      <c r="T53" s="2" t="s">
        <v>109</v>
      </c>
      <c r="U53" s="2" t="s">
        <v>109</v>
      </c>
      <c r="V53" s="2" t="s">
        <v>109</v>
      </c>
      <c r="W53" s="2" t="s">
        <v>109</v>
      </c>
      <c r="X53" s="2" t="s">
        <v>109</v>
      </c>
      <c r="Y53" s="2" t="s">
        <v>109</v>
      </c>
      <c r="Z53" s="2" t="s">
        <v>109</v>
      </c>
      <c r="AA53" s="2" t="s">
        <v>109</v>
      </c>
      <c r="AB53" s="2" t="s">
        <v>109</v>
      </c>
      <c r="AC53" s="2" t="s">
        <v>109</v>
      </c>
      <c r="AD53" s="2" t="s">
        <v>109</v>
      </c>
      <c r="AE53" s="2" t="s">
        <v>109</v>
      </c>
    </row>
    <row r="54" spans="1:31" ht="12" customHeight="1" hidden="1">
      <c r="A54" s="10" t="s">
        <v>109</v>
      </c>
      <c r="B54" s="144" t="s">
        <v>1317</v>
      </c>
      <c r="C54" s="145" t="s">
        <v>109</v>
      </c>
      <c r="D54" s="146" t="s">
        <v>109</v>
      </c>
      <c r="E54" s="144" t="s">
        <v>109</v>
      </c>
      <c r="F54" s="144" t="e">
        <f t="shared" si="4"/>
        <v>#VALUE!</v>
      </c>
      <c r="G54" s="144" t="e">
        <f aca="true" t="shared" si="8" ref="G54:N54">(($O54-$D54)/10)+F$54</f>
        <v>#VALUE!</v>
      </c>
      <c r="H54" s="144" t="e">
        <f t="shared" si="8"/>
        <v>#VALUE!</v>
      </c>
      <c r="I54" s="144" t="e">
        <f t="shared" si="8"/>
        <v>#VALUE!</v>
      </c>
      <c r="J54" s="144" t="e">
        <f t="shared" si="8"/>
        <v>#VALUE!</v>
      </c>
      <c r="K54" s="144" t="e">
        <f t="shared" si="8"/>
        <v>#VALUE!</v>
      </c>
      <c r="L54" s="144" t="e">
        <f t="shared" si="8"/>
        <v>#VALUE!</v>
      </c>
      <c r="M54" s="144" t="e">
        <f t="shared" si="8"/>
        <v>#VALUE!</v>
      </c>
      <c r="N54" s="144" t="e">
        <f t="shared" si="8"/>
        <v>#VALUE!</v>
      </c>
      <c r="O54" s="144" t="s">
        <v>109</v>
      </c>
      <c r="P54" s="7" t="s">
        <v>109</v>
      </c>
      <c r="Q54" s="2" t="s">
        <v>109</v>
      </c>
      <c r="R54" s="2" t="s">
        <v>109</v>
      </c>
      <c r="S54" s="2" t="s">
        <v>109</v>
      </c>
      <c r="T54" s="2" t="s">
        <v>109</v>
      </c>
      <c r="U54" s="2" t="s">
        <v>109</v>
      </c>
      <c r="V54" s="2" t="s">
        <v>109</v>
      </c>
      <c r="W54" s="2" t="s">
        <v>109</v>
      </c>
      <c r="X54" s="2" t="s">
        <v>109</v>
      </c>
      <c r="Y54" s="2" t="s">
        <v>109</v>
      </c>
      <c r="Z54" s="2" t="s">
        <v>109</v>
      </c>
      <c r="AA54" s="2" t="s">
        <v>109</v>
      </c>
      <c r="AB54" s="2" t="s">
        <v>109</v>
      </c>
      <c r="AC54" s="2" t="s">
        <v>109</v>
      </c>
      <c r="AD54" s="2" t="s">
        <v>109</v>
      </c>
      <c r="AE54" s="2" t="s">
        <v>109</v>
      </c>
    </row>
    <row r="55" spans="1:31" ht="12" customHeight="1" hidden="1">
      <c r="A55" s="10" t="s">
        <v>109</v>
      </c>
      <c r="B55" s="144" t="s">
        <v>1317</v>
      </c>
      <c r="C55" s="145" t="s">
        <v>109</v>
      </c>
      <c r="D55" s="146" t="s">
        <v>109</v>
      </c>
      <c r="E55" s="144" t="s">
        <v>109</v>
      </c>
      <c r="F55" s="144" t="e">
        <f t="shared" si="4"/>
        <v>#VALUE!</v>
      </c>
      <c r="G55" s="144" t="e">
        <f aca="true" t="shared" si="9" ref="G55:N55">(($O55-$D55)/10)+F$55</f>
        <v>#VALUE!</v>
      </c>
      <c r="H55" s="144" t="e">
        <f t="shared" si="9"/>
        <v>#VALUE!</v>
      </c>
      <c r="I55" s="144" t="e">
        <f t="shared" si="9"/>
        <v>#VALUE!</v>
      </c>
      <c r="J55" s="144" t="e">
        <f t="shared" si="9"/>
        <v>#VALUE!</v>
      </c>
      <c r="K55" s="144" t="e">
        <f t="shared" si="9"/>
        <v>#VALUE!</v>
      </c>
      <c r="L55" s="144" t="e">
        <f t="shared" si="9"/>
        <v>#VALUE!</v>
      </c>
      <c r="M55" s="144" t="e">
        <f t="shared" si="9"/>
        <v>#VALUE!</v>
      </c>
      <c r="N55" s="144" t="e">
        <f t="shared" si="9"/>
        <v>#VALUE!</v>
      </c>
      <c r="O55" s="144" t="s">
        <v>109</v>
      </c>
      <c r="P55" s="7" t="s">
        <v>109</v>
      </c>
      <c r="Q55" s="2" t="s">
        <v>109</v>
      </c>
      <c r="R55" s="2" t="s">
        <v>109</v>
      </c>
      <c r="S55" s="2" t="s">
        <v>109</v>
      </c>
      <c r="T55" s="2" t="s">
        <v>109</v>
      </c>
      <c r="U55" s="2" t="s">
        <v>109</v>
      </c>
      <c r="V55" s="2" t="s">
        <v>109</v>
      </c>
      <c r="W55" s="2" t="s">
        <v>109</v>
      </c>
      <c r="X55" s="2" t="s">
        <v>109</v>
      </c>
      <c r="Y55" s="2" t="s">
        <v>109</v>
      </c>
      <c r="Z55" s="2" t="s">
        <v>109</v>
      </c>
      <c r="AA55" s="2" t="s">
        <v>109</v>
      </c>
      <c r="AB55" s="2" t="s">
        <v>109</v>
      </c>
      <c r="AC55" s="2" t="s">
        <v>109</v>
      </c>
      <c r="AD55" s="2" t="s">
        <v>109</v>
      </c>
      <c r="AE55" s="2" t="s">
        <v>109</v>
      </c>
    </row>
    <row r="56" spans="1:31" ht="12" customHeight="1" hidden="1">
      <c r="A56" s="10" t="s">
        <v>109</v>
      </c>
      <c r="B56" s="144" t="s">
        <v>1317</v>
      </c>
      <c r="C56" s="145" t="s">
        <v>109</v>
      </c>
      <c r="D56" s="146" t="s">
        <v>109</v>
      </c>
      <c r="E56" s="144" t="s">
        <v>109</v>
      </c>
      <c r="F56" s="144" t="e">
        <f t="shared" si="4"/>
        <v>#VALUE!</v>
      </c>
      <c r="G56" s="144" t="e">
        <f aca="true" t="shared" si="10" ref="G56:N56">(($O56-$D56)/10)+F$56</f>
        <v>#VALUE!</v>
      </c>
      <c r="H56" s="144" t="e">
        <f t="shared" si="10"/>
        <v>#VALUE!</v>
      </c>
      <c r="I56" s="144" t="e">
        <f t="shared" si="10"/>
        <v>#VALUE!</v>
      </c>
      <c r="J56" s="144" t="e">
        <f t="shared" si="10"/>
        <v>#VALUE!</v>
      </c>
      <c r="K56" s="144" t="e">
        <f t="shared" si="10"/>
        <v>#VALUE!</v>
      </c>
      <c r="L56" s="144" t="e">
        <f t="shared" si="10"/>
        <v>#VALUE!</v>
      </c>
      <c r="M56" s="144" t="e">
        <f t="shared" si="10"/>
        <v>#VALUE!</v>
      </c>
      <c r="N56" s="144" t="e">
        <f t="shared" si="10"/>
        <v>#VALUE!</v>
      </c>
      <c r="O56" s="144" t="s">
        <v>109</v>
      </c>
      <c r="P56" s="7" t="s">
        <v>109</v>
      </c>
      <c r="Q56" s="2" t="s">
        <v>109</v>
      </c>
      <c r="R56" s="2" t="s">
        <v>109</v>
      </c>
      <c r="S56" s="2" t="s">
        <v>109</v>
      </c>
      <c r="T56" s="2" t="s">
        <v>109</v>
      </c>
      <c r="U56" s="2" t="s">
        <v>109</v>
      </c>
      <c r="V56" s="2" t="s">
        <v>109</v>
      </c>
      <c r="W56" s="2" t="s">
        <v>109</v>
      </c>
      <c r="X56" s="2" t="s">
        <v>109</v>
      </c>
      <c r="Y56" s="2" t="s">
        <v>109</v>
      </c>
      <c r="Z56" s="2" t="s">
        <v>109</v>
      </c>
      <c r="AA56" s="2" t="s">
        <v>109</v>
      </c>
      <c r="AB56" s="2" t="s">
        <v>109</v>
      </c>
      <c r="AC56" s="2" t="s">
        <v>109</v>
      </c>
      <c r="AD56" s="2" t="s">
        <v>109</v>
      </c>
      <c r="AE56" s="2" t="s">
        <v>109</v>
      </c>
    </row>
    <row r="57" spans="1:31" ht="12" customHeight="1">
      <c r="A57" s="2" t="s">
        <v>109</v>
      </c>
      <c r="B57" s="198" t="s">
        <v>109</v>
      </c>
      <c r="C57" s="198" t="s">
        <v>109</v>
      </c>
      <c r="D57" s="213" t="s">
        <v>109</v>
      </c>
      <c r="E57" s="198" t="s">
        <v>109</v>
      </c>
      <c r="F57" s="198" t="s">
        <v>109</v>
      </c>
      <c r="G57" s="198" t="s">
        <v>109</v>
      </c>
      <c r="H57" s="198" t="s">
        <v>109</v>
      </c>
      <c r="I57" s="198" t="s">
        <v>109</v>
      </c>
      <c r="J57" s="198" t="s">
        <v>109</v>
      </c>
      <c r="K57" s="198" t="s">
        <v>109</v>
      </c>
      <c r="L57" s="198" t="s">
        <v>109</v>
      </c>
      <c r="M57" s="198" t="s">
        <v>109</v>
      </c>
      <c r="N57" s="198" t="s">
        <v>109</v>
      </c>
      <c r="O57" s="198" t="s">
        <v>109</v>
      </c>
      <c r="P57" s="2" t="s">
        <v>109</v>
      </c>
      <c r="Q57" s="2" t="s">
        <v>109</v>
      </c>
      <c r="R57" s="2" t="s">
        <v>109</v>
      </c>
      <c r="S57" s="2" t="s">
        <v>109</v>
      </c>
      <c r="T57" s="2" t="s">
        <v>109</v>
      </c>
      <c r="U57" s="2" t="s">
        <v>109</v>
      </c>
      <c r="V57" s="2" t="s">
        <v>109</v>
      </c>
      <c r="W57" s="2" t="s">
        <v>109</v>
      </c>
      <c r="X57" s="2" t="s">
        <v>109</v>
      </c>
      <c r="Y57" s="2" t="s">
        <v>109</v>
      </c>
      <c r="Z57" s="2" t="s">
        <v>109</v>
      </c>
      <c r="AA57" s="2" t="s">
        <v>109</v>
      </c>
      <c r="AB57" s="2" t="s">
        <v>109</v>
      </c>
      <c r="AC57" s="2" t="s">
        <v>109</v>
      </c>
      <c r="AD57" s="2" t="s">
        <v>109</v>
      </c>
      <c r="AE57" s="2" t="s">
        <v>109</v>
      </c>
    </row>
    <row r="58" spans="1:31" ht="12" customHeight="1">
      <c r="A58" s="1" t="s">
        <v>1238</v>
      </c>
      <c r="B58" s="3" t="s">
        <v>109</v>
      </c>
      <c r="C58" s="9" t="s">
        <v>109</v>
      </c>
      <c r="D58" s="2" t="s">
        <v>109</v>
      </c>
      <c r="E58" s="2"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c r="AA58" s="2" t="s">
        <v>109</v>
      </c>
      <c r="AB58" s="2" t="s">
        <v>109</v>
      </c>
      <c r="AC58" s="2" t="s">
        <v>109</v>
      </c>
      <c r="AD58" s="2" t="s">
        <v>109</v>
      </c>
      <c r="AE58" s="2" t="s">
        <v>109</v>
      </c>
    </row>
    <row r="59" spans="1:31" ht="12" customHeight="1" hidden="1">
      <c r="A59" s="82" t="s">
        <v>109</v>
      </c>
      <c r="B59" s="3" t="s">
        <v>987</v>
      </c>
      <c r="C59" s="2" t="s">
        <v>109</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c r="AA59" s="2" t="s">
        <v>109</v>
      </c>
      <c r="AB59" s="2" t="s">
        <v>109</v>
      </c>
      <c r="AC59" s="2" t="s">
        <v>109</v>
      </c>
      <c r="AD59" s="2" t="s">
        <v>109</v>
      </c>
      <c r="AE59" s="2" t="s">
        <v>109</v>
      </c>
    </row>
    <row r="60" spans="1:31" ht="12" customHeight="1">
      <c r="A60" s="83" t="s">
        <v>109</v>
      </c>
      <c r="B60" s="3" t="s">
        <v>486</v>
      </c>
      <c r="C60" s="2" t="s">
        <v>109</v>
      </c>
      <c r="D60" s="2"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c r="AA60" s="2" t="s">
        <v>109</v>
      </c>
      <c r="AB60" s="2" t="s">
        <v>109</v>
      </c>
      <c r="AC60" s="2" t="s">
        <v>109</v>
      </c>
      <c r="AD60" s="2" t="s">
        <v>109</v>
      </c>
      <c r="AE60" s="2" t="s">
        <v>109</v>
      </c>
    </row>
    <row r="61" spans="1:31" ht="12" customHeight="1">
      <c r="A61" s="60">
        <v>1</v>
      </c>
      <c r="B61" s="9" t="s">
        <v>630</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c r="AA61" s="2" t="s">
        <v>109</v>
      </c>
      <c r="AB61" s="2" t="s">
        <v>109</v>
      </c>
      <c r="AC61" s="2" t="s">
        <v>109</v>
      </c>
      <c r="AD61" s="2" t="s">
        <v>109</v>
      </c>
      <c r="AE61" s="2" t="s">
        <v>109</v>
      </c>
    </row>
    <row r="62" spans="1:31" ht="12" customHeight="1">
      <c r="A62" s="2" t="s">
        <v>109</v>
      </c>
      <c r="B62" s="2" t="s">
        <v>109</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c r="AA62" s="2" t="s">
        <v>109</v>
      </c>
      <c r="AB62" s="2" t="s">
        <v>109</v>
      </c>
      <c r="AC62" s="2" t="s">
        <v>109</v>
      </c>
      <c r="AD62" s="2" t="s">
        <v>109</v>
      </c>
      <c r="AE62" s="2" t="s">
        <v>109</v>
      </c>
    </row>
    <row r="63" spans="1:31" ht="12" customHeight="1">
      <c r="A63" s="2" t="s">
        <v>109</v>
      </c>
      <c r="B63" s="2" t="s">
        <v>109</v>
      </c>
      <c r="C63" s="2" t="s">
        <v>109</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c r="AA63" s="2" t="s">
        <v>109</v>
      </c>
      <c r="AB63" s="2" t="s">
        <v>109</v>
      </c>
      <c r="AC63" s="2" t="s">
        <v>109</v>
      </c>
      <c r="AD63" s="2" t="s">
        <v>109</v>
      </c>
      <c r="AE63" s="2" t="s">
        <v>109</v>
      </c>
    </row>
    <row r="64" spans="1:31" ht="12" customHeight="1">
      <c r="A64" s="2" t="s">
        <v>109</v>
      </c>
      <c r="B64" s="2" t="s">
        <v>109</v>
      </c>
      <c r="C64" s="2" t="s">
        <v>109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c r="AA64" s="2" t="s">
        <v>109</v>
      </c>
      <c r="AB64" s="2" t="s">
        <v>109</v>
      </c>
      <c r="AC64" s="2" t="s">
        <v>109</v>
      </c>
      <c r="AD64" s="2" t="s">
        <v>109</v>
      </c>
      <c r="AE64" s="2" t="s">
        <v>109</v>
      </c>
    </row>
    <row r="65" spans="1:31" ht="12" customHeight="1">
      <c r="A65" s="2" t="s">
        <v>109</v>
      </c>
      <c r="B65" s="2" t="s">
        <v>109</v>
      </c>
      <c r="C65" s="2" t="s">
        <v>109</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c r="AA65" s="2" t="s">
        <v>109</v>
      </c>
      <c r="AB65" s="2" t="s">
        <v>109</v>
      </c>
      <c r="AC65" s="2" t="s">
        <v>109</v>
      </c>
      <c r="AD65" s="2" t="s">
        <v>109</v>
      </c>
      <c r="AE65" s="2" t="s">
        <v>109</v>
      </c>
    </row>
    <row r="66" spans="1:31"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c r="AA66" s="2" t="s">
        <v>109</v>
      </c>
      <c r="AB66" s="2" t="s">
        <v>109</v>
      </c>
      <c r="AC66" s="2" t="s">
        <v>109</v>
      </c>
      <c r="AD66" s="2" t="s">
        <v>109</v>
      </c>
      <c r="AE66" s="2" t="s">
        <v>109</v>
      </c>
    </row>
    <row r="67" spans="1:31"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c r="AA67" s="2" t="s">
        <v>109</v>
      </c>
      <c r="AB67" s="2" t="s">
        <v>109</v>
      </c>
      <c r="AC67" s="2" t="s">
        <v>109</v>
      </c>
      <c r="AD67" s="2" t="s">
        <v>109</v>
      </c>
      <c r="AE67" s="2" t="s">
        <v>109</v>
      </c>
    </row>
    <row r="68" spans="1:31"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c r="AA68" s="2" t="s">
        <v>109</v>
      </c>
      <c r="AB68" s="2" t="s">
        <v>109</v>
      </c>
      <c r="AC68" s="2" t="s">
        <v>109</v>
      </c>
      <c r="AD68" s="2" t="s">
        <v>109</v>
      </c>
      <c r="AE68" s="2" t="s">
        <v>109</v>
      </c>
    </row>
    <row r="69" spans="1:31"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c r="AA69" s="2" t="s">
        <v>109</v>
      </c>
      <c r="AB69" s="2" t="s">
        <v>109</v>
      </c>
      <c r="AC69" s="2" t="s">
        <v>109</v>
      </c>
      <c r="AD69" s="2" t="s">
        <v>109</v>
      </c>
      <c r="AE69" s="2" t="s">
        <v>109</v>
      </c>
    </row>
    <row r="70" spans="1:31"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c r="AA70" s="2" t="s">
        <v>109</v>
      </c>
      <c r="AB70" s="2" t="s">
        <v>109</v>
      </c>
      <c r="AC70" s="2" t="s">
        <v>109</v>
      </c>
      <c r="AD70" s="2" t="s">
        <v>109</v>
      </c>
      <c r="AE70" s="2" t="s">
        <v>109</v>
      </c>
    </row>
    <row r="71" spans="1:31"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c r="AA71" s="2" t="s">
        <v>109</v>
      </c>
      <c r="AB71" s="2" t="s">
        <v>109</v>
      </c>
      <c r="AC71" s="2" t="s">
        <v>109</v>
      </c>
      <c r="AD71" s="2" t="s">
        <v>109</v>
      </c>
      <c r="AE71" s="2" t="s">
        <v>109</v>
      </c>
    </row>
    <row r="72" spans="1:31"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c r="AA72" s="2" t="s">
        <v>109</v>
      </c>
      <c r="AB72" s="2" t="s">
        <v>109</v>
      </c>
      <c r="AC72" s="2" t="s">
        <v>109</v>
      </c>
      <c r="AD72" s="2" t="s">
        <v>109</v>
      </c>
      <c r="AE72" s="2" t="s">
        <v>109</v>
      </c>
    </row>
    <row r="73" spans="1:31"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c r="AA73" s="2" t="s">
        <v>109</v>
      </c>
      <c r="AB73" s="2" t="s">
        <v>109</v>
      </c>
      <c r="AC73" s="2" t="s">
        <v>109</v>
      </c>
      <c r="AD73" s="2" t="s">
        <v>109</v>
      </c>
      <c r="AE73" s="2" t="s">
        <v>109</v>
      </c>
    </row>
    <row r="74" spans="1:31"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c r="AA74" s="2" t="s">
        <v>109</v>
      </c>
      <c r="AB74" s="2" t="s">
        <v>109</v>
      </c>
      <c r="AC74" s="2" t="s">
        <v>109</v>
      </c>
      <c r="AD74" s="2" t="s">
        <v>109</v>
      </c>
      <c r="AE74" s="2" t="s">
        <v>109</v>
      </c>
    </row>
    <row r="75" spans="1:31"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c r="AA75" s="2" t="s">
        <v>109</v>
      </c>
      <c r="AB75" s="2" t="s">
        <v>109</v>
      </c>
      <c r="AC75" s="2" t="s">
        <v>109</v>
      </c>
      <c r="AD75" s="2" t="s">
        <v>109</v>
      </c>
      <c r="AE75" s="2" t="s">
        <v>109</v>
      </c>
    </row>
    <row r="76" spans="1:31"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c r="AA76" s="2" t="s">
        <v>109</v>
      </c>
      <c r="AB76" s="2" t="s">
        <v>109</v>
      </c>
      <c r="AC76" s="2" t="s">
        <v>109</v>
      </c>
      <c r="AD76" s="2" t="s">
        <v>109</v>
      </c>
      <c r="AE76" s="2" t="s">
        <v>109</v>
      </c>
    </row>
    <row r="77" spans="1:31"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c r="AA77" s="2" t="s">
        <v>109</v>
      </c>
      <c r="AB77" s="2" t="s">
        <v>109</v>
      </c>
      <c r="AC77" s="2" t="s">
        <v>109</v>
      </c>
      <c r="AD77" s="2" t="s">
        <v>109</v>
      </c>
      <c r="AE77" s="2" t="s">
        <v>109</v>
      </c>
    </row>
    <row r="78" spans="1:31"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c r="AA78" s="2" t="s">
        <v>109</v>
      </c>
      <c r="AB78" s="2" t="s">
        <v>109</v>
      </c>
      <c r="AC78" s="2" t="s">
        <v>109</v>
      </c>
      <c r="AD78" s="2" t="s">
        <v>109</v>
      </c>
      <c r="AE78" s="2" t="s">
        <v>109</v>
      </c>
    </row>
    <row r="79" spans="1:31"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c r="AA79" s="2" t="s">
        <v>109</v>
      </c>
      <c r="AB79" s="2" t="s">
        <v>109</v>
      </c>
      <c r="AC79" s="2" t="s">
        <v>109</v>
      </c>
      <c r="AD79" s="2" t="s">
        <v>109</v>
      </c>
      <c r="AE79" s="2" t="s">
        <v>109</v>
      </c>
    </row>
    <row r="80" spans="1:31"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c r="AA80" s="2" t="s">
        <v>109</v>
      </c>
      <c r="AB80" s="2" t="s">
        <v>109</v>
      </c>
      <c r="AC80" s="2" t="s">
        <v>109</v>
      </c>
      <c r="AD80" s="2" t="s">
        <v>109</v>
      </c>
      <c r="AE80" s="2" t="s">
        <v>109</v>
      </c>
    </row>
    <row r="81" spans="1:31"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c r="AA81" s="2" t="s">
        <v>109</v>
      </c>
      <c r="AB81" s="2" t="s">
        <v>109</v>
      </c>
      <c r="AC81" s="2" t="s">
        <v>109</v>
      </c>
      <c r="AD81" s="2" t="s">
        <v>109</v>
      </c>
      <c r="AE81" s="2" t="s">
        <v>109</v>
      </c>
    </row>
    <row r="82" spans="1:31"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c r="AA82" s="2" t="s">
        <v>109</v>
      </c>
      <c r="AB82" s="2" t="s">
        <v>109</v>
      </c>
      <c r="AC82" s="2" t="s">
        <v>109</v>
      </c>
      <c r="AD82" s="2" t="s">
        <v>109</v>
      </c>
      <c r="AE82" s="2" t="s">
        <v>109</v>
      </c>
    </row>
    <row r="83" spans="1:31"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c r="AA83" s="2" t="s">
        <v>109</v>
      </c>
      <c r="AB83" s="2" t="s">
        <v>109</v>
      </c>
      <c r="AC83" s="2" t="s">
        <v>109</v>
      </c>
      <c r="AD83" s="2" t="s">
        <v>109</v>
      </c>
      <c r="AE83" s="2" t="s">
        <v>109</v>
      </c>
    </row>
    <row r="84" spans="1:31"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c r="AA84" s="2" t="s">
        <v>109</v>
      </c>
      <c r="AB84" s="2" t="s">
        <v>109</v>
      </c>
      <c r="AC84" s="2" t="s">
        <v>109</v>
      </c>
      <c r="AD84" s="2" t="s">
        <v>109</v>
      </c>
      <c r="AE84" s="2" t="s">
        <v>109</v>
      </c>
    </row>
    <row r="85" spans="1:31"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c r="AA85" s="2" t="s">
        <v>109</v>
      </c>
      <c r="AB85" s="2" t="s">
        <v>109</v>
      </c>
      <c r="AC85" s="2" t="s">
        <v>109</v>
      </c>
      <c r="AD85" s="2" t="s">
        <v>109</v>
      </c>
      <c r="AE85" s="2" t="s">
        <v>109</v>
      </c>
    </row>
    <row r="86" spans="1:31"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c r="AA86" s="2" t="s">
        <v>109</v>
      </c>
      <c r="AB86" s="2" t="s">
        <v>109</v>
      </c>
      <c r="AC86" s="2" t="s">
        <v>109</v>
      </c>
      <c r="AD86" s="2" t="s">
        <v>109</v>
      </c>
      <c r="AE86" s="2" t="s">
        <v>109</v>
      </c>
    </row>
    <row r="87" spans="1:31"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c r="AA87" s="2" t="s">
        <v>109</v>
      </c>
      <c r="AB87" s="2" t="s">
        <v>109</v>
      </c>
      <c r="AC87" s="2" t="s">
        <v>109</v>
      </c>
      <c r="AD87" s="2" t="s">
        <v>109</v>
      </c>
      <c r="AE87" s="2" t="s">
        <v>109</v>
      </c>
    </row>
    <row r="88" spans="1:31"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c r="AA88" s="2" t="s">
        <v>109</v>
      </c>
      <c r="AB88" s="2" t="s">
        <v>109</v>
      </c>
      <c r="AC88" s="2" t="s">
        <v>109</v>
      </c>
      <c r="AD88" s="2" t="s">
        <v>109</v>
      </c>
      <c r="AE88" s="2" t="s">
        <v>109</v>
      </c>
    </row>
    <row r="89" spans="1:31"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c r="AA89" s="2" t="s">
        <v>109</v>
      </c>
      <c r="AB89" s="2" t="s">
        <v>109</v>
      </c>
      <c r="AC89" s="2" t="s">
        <v>109</v>
      </c>
      <c r="AD89" s="2" t="s">
        <v>109</v>
      </c>
      <c r="AE89" s="2" t="s">
        <v>109</v>
      </c>
    </row>
    <row r="90" spans="1:31"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c r="AA90" s="2" t="s">
        <v>109</v>
      </c>
      <c r="AB90" s="2" t="s">
        <v>109</v>
      </c>
      <c r="AC90" s="2" t="s">
        <v>109</v>
      </c>
      <c r="AD90" s="2" t="s">
        <v>109</v>
      </c>
      <c r="AE90" s="2" t="s">
        <v>109</v>
      </c>
    </row>
    <row r="91" spans="1:31"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c r="AA91" s="2" t="s">
        <v>109</v>
      </c>
      <c r="AB91" s="2" t="s">
        <v>109</v>
      </c>
      <c r="AC91" s="2" t="s">
        <v>109</v>
      </c>
      <c r="AD91" s="2" t="s">
        <v>109</v>
      </c>
      <c r="AE91" s="2" t="s">
        <v>109</v>
      </c>
    </row>
    <row r="92" spans="1:31"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c r="AA92" s="2" t="s">
        <v>109</v>
      </c>
      <c r="AB92" s="2" t="s">
        <v>109</v>
      </c>
      <c r="AC92" s="2" t="s">
        <v>109</v>
      </c>
      <c r="AD92" s="2" t="s">
        <v>109</v>
      </c>
      <c r="AE92" s="2" t="s">
        <v>109</v>
      </c>
    </row>
    <row r="93" spans="1:31"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c r="AA93" s="2" t="s">
        <v>109</v>
      </c>
      <c r="AB93" s="2" t="s">
        <v>109</v>
      </c>
      <c r="AC93" s="2" t="s">
        <v>109</v>
      </c>
      <c r="AD93" s="2" t="s">
        <v>109</v>
      </c>
      <c r="AE93" s="2" t="s">
        <v>109</v>
      </c>
    </row>
    <row r="94" spans="1:31"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c r="AA94" s="2" t="s">
        <v>109</v>
      </c>
      <c r="AB94" s="2" t="s">
        <v>109</v>
      </c>
      <c r="AC94" s="2" t="s">
        <v>109</v>
      </c>
      <c r="AD94" s="2" t="s">
        <v>109</v>
      </c>
      <c r="AE94" s="2" t="s">
        <v>109</v>
      </c>
    </row>
    <row r="95" spans="1:31"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c r="AA95" s="2" t="s">
        <v>109</v>
      </c>
      <c r="AB95" s="2" t="s">
        <v>109</v>
      </c>
      <c r="AC95" s="2" t="s">
        <v>109</v>
      </c>
      <c r="AD95" s="2" t="s">
        <v>109</v>
      </c>
      <c r="AE95" s="2" t="s">
        <v>109</v>
      </c>
    </row>
    <row r="96" spans="1:31"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c r="AA96" s="2" t="s">
        <v>109</v>
      </c>
      <c r="AB96" s="2" t="s">
        <v>109</v>
      </c>
      <c r="AC96" s="2" t="s">
        <v>109</v>
      </c>
      <c r="AD96" s="2" t="s">
        <v>109</v>
      </c>
      <c r="AE96" s="2" t="s">
        <v>109</v>
      </c>
    </row>
    <row r="97" spans="1:31"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c r="AA97" s="2" t="s">
        <v>109</v>
      </c>
      <c r="AB97" s="2" t="s">
        <v>109</v>
      </c>
      <c r="AC97" s="2" t="s">
        <v>109</v>
      </c>
      <c r="AD97" s="2" t="s">
        <v>109</v>
      </c>
      <c r="AE97" s="2" t="s">
        <v>109</v>
      </c>
    </row>
    <row r="98" spans="1:31"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c r="AA98" s="2" t="s">
        <v>109</v>
      </c>
      <c r="AB98" s="2" t="s">
        <v>109</v>
      </c>
      <c r="AC98" s="2" t="s">
        <v>109</v>
      </c>
      <c r="AD98" s="2" t="s">
        <v>109</v>
      </c>
      <c r="AE98" s="2" t="s">
        <v>109</v>
      </c>
    </row>
    <row r="99" spans="1:31"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c r="AA99" s="2" t="s">
        <v>109</v>
      </c>
      <c r="AB99" s="2" t="s">
        <v>109</v>
      </c>
      <c r="AC99" s="2" t="s">
        <v>109</v>
      </c>
      <c r="AD99" s="2" t="s">
        <v>109</v>
      </c>
      <c r="AE99" s="2" t="s">
        <v>109</v>
      </c>
    </row>
    <row r="100" spans="1:31"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c r="AA100" s="2" t="s">
        <v>109</v>
      </c>
      <c r="AB100" s="2" t="s">
        <v>109</v>
      </c>
      <c r="AC100" s="2" t="s">
        <v>109</v>
      </c>
      <c r="AD100" s="2" t="s">
        <v>109</v>
      </c>
      <c r="AE100" s="2" t="s">
        <v>109</v>
      </c>
    </row>
  </sheetData>
  <mergeCells count="2">
    <mergeCell ref="D2:O2"/>
    <mergeCell ref="R2:AE2"/>
  </mergeCells>
  <printOptions/>
  <pageMargins left="0.75" right="0.75" top="1" bottom="1" header="0.5" footer="0.5"/>
  <pageSetup horizontalDpi="300" verticalDpi="300" orientation="portrait" paperSize="9"/>
</worksheet>
</file>

<file path=xl/worksheets/sheet13.xml><?xml version="1.0" encoding="utf-8"?>
<worksheet xmlns="http://schemas.openxmlformats.org/spreadsheetml/2006/main" xmlns:r="http://schemas.openxmlformats.org/officeDocument/2006/relationships">
  <dimension ref="A1:AC100"/>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3.28125" defaultRowHeight="12" customHeight="1"/>
  <cols>
    <col min="1" max="1" width="54.28125" style="0" customWidth="1"/>
    <col min="2" max="2" width="7.00390625" style="0" customWidth="1"/>
    <col min="3" max="3" width="49.421875" style="0" customWidth="1"/>
    <col min="4" max="4" width="3.7109375" style="0" customWidth="1"/>
    <col min="5" max="5" width="4.140625" style="0" customWidth="1"/>
    <col min="6" max="6" width="64.140625" style="0" customWidth="1"/>
    <col min="7" max="7" width="43.140625" style="0" customWidth="1"/>
    <col min="8" max="8" width="47.421875" style="0" customWidth="1"/>
    <col min="9" max="9" width="36.421875" style="0" customWidth="1"/>
    <col min="10" max="10" width="37.140625" style="0" customWidth="1"/>
    <col min="11" max="11" width="29.421875" style="0" customWidth="1"/>
    <col min="12" max="12" width="30.140625" style="0" customWidth="1"/>
    <col min="13" max="13" width="23.140625" style="0" customWidth="1"/>
    <col min="14" max="14" width="34.421875" style="0" customWidth="1"/>
    <col min="15" max="15" width="28.00390625" style="0" customWidth="1"/>
    <col min="16" max="16" width="39.00390625" style="0" customWidth="1"/>
    <col min="17" max="17" width="28.00390625" style="0" customWidth="1"/>
    <col min="18" max="18" width="5.421875" style="0" customWidth="1"/>
    <col min="19" max="19" width="18.00390625" style="0" customWidth="1"/>
    <col min="20" max="20" width="17.140625" style="0" customWidth="1"/>
    <col min="21" max="21" width="17.28125" style="0" customWidth="1"/>
    <col min="22" max="22" width="29.140625" style="0" customWidth="1"/>
    <col min="23" max="23" width="31.28125" style="0" customWidth="1"/>
    <col min="24" max="24" width="35.00390625" style="0" customWidth="1"/>
    <col min="25" max="25" width="35.421875" style="0" customWidth="1"/>
    <col min="26" max="26" width="22.421875" style="0" customWidth="1"/>
    <col min="27" max="27" width="34.28125" style="0" customWidth="1"/>
    <col min="28" max="28" width="31.00390625" style="0" customWidth="1"/>
    <col min="29" max="29" width="33.140625" style="0" customWidth="1"/>
  </cols>
  <sheetData>
    <row r="1" spans="1:29" ht="12" customHeight="1">
      <c r="A1" s="4" t="s">
        <v>109</v>
      </c>
      <c r="B1" s="4" t="s">
        <v>109</v>
      </c>
      <c r="C1" s="4" t="s">
        <v>109</v>
      </c>
      <c r="D1" s="9" t="s">
        <v>109</v>
      </c>
      <c r="E1" s="103" t="s">
        <v>109</v>
      </c>
      <c r="F1" s="249" t="s">
        <v>241</v>
      </c>
      <c r="G1" s="250" t="s">
        <v>109</v>
      </c>
      <c r="H1" s="250" t="s">
        <v>109</v>
      </c>
      <c r="I1" s="250" t="s">
        <v>109</v>
      </c>
      <c r="J1" s="250" t="s">
        <v>109</v>
      </c>
      <c r="K1" s="250" t="s">
        <v>109</v>
      </c>
      <c r="L1" s="250" t="s">
        <v>109</v>
      </c>
      <c r="M1" s="250" t="s">
        <v>109</v>
      </c>
      <c r="N1" s="250" t="s">
        <v>109</v>
      </c>
      <c r="O1" s="250" t="s">
        <v>109</v>
      </c>
      <c r="P1" s="250" t="s">
        <v>109</v>
      </c>
      <c r="Q1" s="250" t="s">
        <v>109</v>
      </c>
      <c r="R1" s="250" t="s">
        <v>109</v>
      </c>
      <c r="S1" s="250" t="s">
        <v>109</v>
      </c>
      <c r="T1" s="2" t="s">
        <v>109</v>
      </c>
      <c r="U1" s="2" t="s">
        <v>109</v>
      </c>
      <c r="V1" s="2" t="s">
        <v>109</v>
      </c>
      <c r="W1" s="2" t="s">
        <v>109</v>
      </c>
      <c r="X1" s="2" t="s">
        <v>109</v>
      </c>
      <c r="Y1" s="2" t="s">
        <v>109</v>
      </c>
      <c r="Z1" s="2" t="s">
        <v>109</v>
      </c>
      <c r="AA1" s="2" t="s">
        <v>109</v>
      </c>
      <c r="AB1" s="2" t="s">
        <v>109</v>
      </c>
      <c r="AC1" s="2" t="s">
        <v>109</v>
      </c>
    </row>
    <row r="2" spans="1:29" ht="12.75" customHeight="1">
      <c r="A2" s="87" t="s">
        <v>170</v>
      </c>
      <c r="B2" s="87" t="s">
        <v>625</v>
      </c>
      <c r="C2" s="88" t="s">
        <v>1190</v>
      </c>
      <c r="D2" s="214" t="s">
        <v>109</v>
      </c>
      <c r="E2" s="176" t="s">
        <v>109</v>
      </c>
      <c r="F2" s="177" t="s">
        <v>1160</v>
      </c>
      <c r="G2" s="177">
        <v>0</v>
      </c>
      <c r="H2" s="177">
        <v>1</v>
      </c>
      <c r="I2" s="177">
        <v>2</v>
      </c>
      <c r="J2" s="177">
        <v>3</v>
      </c>
      <c r="K2" s="177">
        <v>4</v>
      </c>
      <c r="L2" s="177">
        <v>5</v>
      </c>
      <c r="M2" s="177">
        <v>6</v>
      </c>
      <c r="N2" s="177">
        <v>7</v>
      </c>
      <c r="O2" s="177">
        <v>8</v>
      </c>
      <c r="P2" s="177">
        <v>9</v>
      </c>
      <c r="Q2" s="177">
        <v>10</v>
      </c>
      <c r="R2" s="177">
        <v>11</v>
      </c>
      <c r="S2" s="177">
        <v>12</v>
      </c>
      <c r="T2" s="7" t="s">
        <v>109</v>
      </c>
      <c r="U2" s="2" t="s">
        <v>109</v>
      </c>
      <c r="V2" s="2" t="s">
        <v>109</v>
      </c>
      <c r="W2" s="2" t="s">
        <v>109</v>
      </c>
      <c r="X2" s="2" t="s">
        <v>109</v>
      </c>
      <c r="Y2" s="2" t="s">
        <v>109</v>
      </c>
      <c r="Z2" s="2" t="s">
        <v>109</v>
      </c>
      <c r="AA2" s="2" t="s">
        <v>109</v>
      </c>
      <c r="AB2" s="2" t="s">
        <v>109</v>
      </c>
      <c r="AC2" s="2" t="s">
        <v>109</v>
      </c>
    </row>
    <row r="3" spans="1:29" ht="12.75" customHeight="1">
      <c r="A3" s="14" t="s">
        <v>690</v>
      </c>
      <c r="B3" s="14" t="s">
        <v>189</v>
      </c>
      <c r="C3" s="15" t="s">
        <v>44</v>
      </c>
      <c r="D3" s="179" t="s">
        <v>109</v>
      </c>
      <c r="E3" s="180" t="s">
        <v>109</v>
      </c>
      <c r="F3" s="47" t="s">
        <v>109</v>
      </c>
      <c r="G3" s="14" t="s">
        <v>356</v>
      </c>
      <c r="H3" s="14" t="s">
        <v>1333</v>
      </c>
      <c r="I3" s="14" t="s">
        <v>668</v>
      </c>
      <c r="J3" s="14" t="s">
        <v>1451</v>
      </c>
      <c r="K3" s="14" t="s">
        <v>1223</v>
      </c>
      <c r="L3" s="14" t="s">
        <v>1295</v>
      </c>
      <c r="M3" s="14" t="s">
        <v>106</v>
      </c>
      <c r="N3" s="14" t="s">
        <v>364</v>
      </c>
      <c r="O3" s="14" t="s">
        <v>1045</v>
      </c>
      <c r="P3" s="14" t="s">
        <v>1444</v>
      </c>
      <c r="Q3" s="93" t="s">
        <v>1040</v>
      </c>
      <c r="R3" s="27" t="s">
        <v>109</v>
      </c>
      <c r="S3" s="27" t="s">
        <v>109</v>
      </c>
      <c r="T3" s="2" t="s">
        <v>109</v>
      </c>
      <c r="U3" s="2" t="s">
        <v>109</v>
      </c>
      <c r="V3" s="2" t="s">
        <v>109</v>
      </c>
      <c r="W3" s="2" t="s">
        <v>109</v>
      </c>
      <c r="X3" s="2" t="s">
        <v>109</v>
      </c>
      <c r="Y3" s="2" t="s">
        <v>109</v>
      </c>
      <c r="Z3" s="2" t="s">
        <v>109</v>
      </c>
      <c r="AA3" s="2" t="s">
        <v>109</v>
      </c>
      <c r="AB3" s="2" t="s">
        <v>109</v>
      </c>
      <c r="AC3" s="9" t="s">
        <v>1443</v>
      </c>
    </row>
    <row r="4" spans="1:29" ht="12" customHeight="1">
      <c r="A4" s="14" t="s">
        <v>441</v>
      </c>
      <c r="B4" s="14" t="s">
        <v>167</v>
      </c>
      <c r="C4" s="15" t="s">
        <v>44</v>
      </c>
      <c r="D4" s="179" t="s">
        <v>109</v>
      </c>
      <c r="E4" s="180" t="s">
        <v>109</v>
      </c>
      <c r="F4" s="53" t="s">
        <v>109</v>
      </c>
      <c r="G4" s="14" t="s">
        <v>861</v>
      </c>
      <c r="H4" s="14" t="s">
        <v>1396</v>
      </c>
      <c r="I4" s="14" t="s">
        <v>185</v>
      </c>
      <c r="J4" s="14" t="s">
        <v>196</v>
      </c>
      <c r="K4" s="182" t="s">
        <v>109</v>
      </c>
      <c r="L4" s="27" t="s">
        <v>109</v>
      </c>
      <c r="M4" s="27" t="s">
        <v>109</v>
      </c>
      <c r="N4" s="27" t="s">
        <v>109</v>
      </c>
      <c r="O4" s="27" t="s">
        <v>109</v>
      </c>
      <c r="P4" s="27" t="s">
        <v>109</v>
      </c>
      <c r="Q4" s="27" t="s">
        <v>109</v>
      </c>
      <c r="R4" s="9" t="s">
        <v>109</v>
      </c>
      <c r="S4" s="9" t="s">
        <v>109</v>
      </c>
      <c r="T4" s="2" t="s">
        <v>109</v>
      </c>
      <c r="U4" s="2" t="s">
        <v>109</v>
      </c>
      <c r="V4" s="2" t="s">
        <v>109</v>
      </c>
      <c r="W4" s="2" t="s">
        <v>109</v>
      </c>
      <c r="X4" s="2" t="s">
        <v>109</v>
      </c>
      <c r="Y4" s="2" t="s">
        <v>109</v>
      </c>
      <c r="Z4" s="2" t="s">
        <v>109</v>
      </c>
      <c r="AA4" s="2" t="s">
        <v>109</v>
      </c>
      <c r="AB4" s="2" t="s">
        <v>109</v>
      </c>
      <c r="AC4" s="9" t="s">
        <v>923</v>
      </c>
    </row>
    <row r="5" spans="1:29" ht="12" customHeight="1">
      <c r="A5" s="14" t="s">
        <v>1088</v>
      </c>
      <c r="B5" s="14" t="s">
        <v>166</v>
      </c>
      <c r="C5" s="15" t="s">
        <v>44</v>
      </c>
      <c r="D5" s="179" t="s">
        <v>109</v>
      </c>
      <c r="E5" s="180" t="s">
        <v>109</v>
      </c>
      <c r="F5" s="53" t="s">
        <v>109</v>
      </c>
      <c r="G5" s="14" t="s">
        <v>331</v>
      </c>
      <c r="H5" s="14" t="s">
        <v>1088</v>
      </c>
      <c r="I5" s="93" t="s">
        <v>109</v>
      </c>
      <c r="J5" s="130" t="s">
        <v>109</v>
      </c>
      <c r="K5" s="23" t="s">
        <v>109</v>
      </c>
      <c r="L5" s="23" t="s">
        <v>109</v>
      </c>
      <c r="M5" s="9" t="s">
        <v>109</v>
      </c>
      <c r="N5" s="9" t="s">
        <v>109</v>
      </c>
      <c r="O5" s="9" t="s">
        <v>109</v>
      </c>
      <c r="P5" s="9" t="s">
        <v>109</v>
      </c>
      <c r="Q5" s="9" t="s">
        <v>109</v>
      </c>
      <c r="R5" s="9" t="s">
        <v>109</v>
      </c>
      <c r="S5" s="24" t="s">
        <v>109</v>
      </c>
      <c r="T5" s="7" t="s">
        <v>109</v>
      </c>
      <c r="U5" s="2" t="s">
        <v>109</v>
      </c>
      <c r="V5" s="2" t="s">
        <v>109</v>
      </c>
      <c r="W5" s="2" t="s">
        <v>109</v>
      </c>
      <c r="X5" s="2" t="s">
        <v>109</v>
      </c>
      <c r="Y5" s="2" t="s">
        <v>109</v>
      </c>
      <c r="Z5" s="2" t="s">
        <v>109</v>
      </c>
      <c r="AA5" s="2" t="s">
        <v>109</v>
      </c>
      <c r="AB5" s="2" t="s">
        <v>109</v>
      </c>
      <c r="AC5" s="9" t="s">
        <v>1378</v>
      </c>
    </row>
    <row r="6" spans="1:29" ht="12" customHeight="1">
      <c r="A6" s="14" t="s">
        <v>702</v>
      </c>
      <c r="B6" s="14" t="s">
        <v>165</v>
      </c>
      <c r="C6" s="15" t="s">
        <v>109</v>
      </c>
      <c r="D6" s="179" t="s">
        <v>109</v>
      </c>
      <c r="E6" s="180" t="s">
        <v>109</v>
      </c>
      <c r="F6" s="53" t="s">
        <v>109</v>
      </c>
      <c r="G6" s="14" t="s">
        <v>666</v>
      </c>
      <c r="H6" s="14" t="s">
        <v>301</v>
      </c>
      <c r="I6" s="14" t="s">
        <v>1340</v>
      </c>
      <c r="J6" s="14" t="s">
        <v>232</v>
      </c>
      <c r="K6" s="14" t="s">
        <v>986</v>
      </c>
      <c r="L6" s="14" t="s">
        <v>1127</v>
      </c>
      <c r="M6" s="25" t="s">
        <v>109</v>
      </c>
      <c r="N6" s="9" t="s">
        <v>109</v>
      </c>
      <c r="O6" s="9" t="s">
        <v>109</v>
      </c>
      <c r="P6" s="9" t="s">
        <v>109</v>
      </c>
      <c r="Q6" s="9" t="s">
        <v>109</v>
      </c>
      <c r="R6" s="9" t="s">
        <v>109</v>
      </c>
      <c r="S6" s="24" t="s">
        <v>109</v>
      </c>
      <c r="T6" s="7" t="s">
        <v>109</v>
      </c>
      <c r="U6" s="2" t="s">
        <v>109</v>
      </c>
      <c r="V6" s="2" t="s">
        <v>109</v>
      </c>
      <c r="W6" s="2" t="s">
        <v>109</v>
      </c>
      <c r="X6" s="2" t="s">
        <v>109</v>
      </c>
      <c r="Y6" s="2" t="s">
        <v>109</v>
      </c>
      <c r="Z6" s="2" t="s">
        <v>109</v>
      </c>
      <c r="AA6" s="2" t="s">
        <v>109</v>
      </c>
      <c r="AB6" s="2" t="s">
        <v>109</v>
      </c>
      <c r="AC6" s="9" t="s">
        <v>195</v>
      </c>
    </row>
    <row r="7" spans="1:29" ht="12" customHeight="1">
      <c r="A7" s="14" t="s">
        <v>1355</v>
      </c>
      <c r="B7" s="14" t="s">
        <v>162</v>
      </c>
      <c r="C7" s="15" t="s">
        <v>109</v>
      </c>
      <c r="D7" s="179" t="s">
        <v>109</v>
      </c>
      <c r="E7" s="180" t="s">
        <v>109</v>
      </c>
      <c r="F7" s="75" t="s">
        <v>109</v>
      </c>
      <c r="G7" s="14" t="s">
        <v>890</v>
      </c>
      <c r="H7" s="14" t="s">
        <v>948</v>
      </c>
      <c r="I7" s="93" t="s">
        <v>109</v>
      </c>
      <c r="J7" s="130" t="s">
        <v>109</v>
      </c>
      <c r="K7" s="130" t="s">
        <v>109</v>
      </c>
      <c r="L7" s="130" t="s">
        <v>109</v>
      </c>
      <c r="M7" s="23" t="s">
        <v>109</v>
      </c>
      <c r="N7" s="23" t="s">
        <v>109</v>
      </c>
      <c r="O7" s="9" t="s">
        <v>109</v>
      </c>
      <c r="P7" s="9" t="s">
        <v>109</v>
      </c>
      <c r="Q7" s="9" t="s">
        <v>109</v>
      </c>
      <c r="R7" s="9" t="s">
        <v>109</v>
      </c>
      <c r="S7" s="24" t="s">
        <v>109</v>
      </c>
      <c r="T7" s="7" t="s">
        <v>109</v>
      </c>
      <c r="U7" s="2" t="s">
        <v>109</v>
      </c>
      <c r="V7" s="2" t="s">
        <v>109</v>
      </c>
      <c r="W7" s="2" t="s">
        <v>109</v>
      </c>
      <c r="X7" s="2" t="s">
        <v>109</v>
      </c>
      <c r="Y7" s="2" t="s">
        <v>109</v>
      </c>
      <c r="Z7" s="2" t="s">
        <v>109</v>
      </c>
      <c r="AA7" s="2" t="s">
        <v>109</v>
      </c>
      <c r="AB7" s="2" t="s">
        <v>109</v>
      </c>
      <c r="AC7" s="9" t="s">
        <v>349</v>
      </c>
    </row>
    <row r="8" spans="1:29" ht="12" customHeight="1">
      <c r="A8" s="14" t="s">
        <v>1103</v>
      </c>
      <c r="B8" s="14" t="s">
        <v>273</v>
      </c>
      <c r="C8" s="15" t="s">
        <v>109</v>
      </c>
      <c r="D8" s="179" t="s">
        <v>109</v>
      </c>
      <c r="E8" s="180" t="s">
        <v>109</v>
      </c>
      <c r="F8" s="15" t="s">
        <v>620</v>
      </c>
      <c r="G8" s="185" t="s">
        <v>109</v>
      </c>
      <c r="H8" s="14" t="s">
        <v>215</v>
      </c>
      <c r="I8" s="14" t="s">
        <v>56</v>
      </c>
      <c r="J8" s="14" t="s">
        <v>23</v>
      </c>
      <c r="K8" s="14" t="s">
        <v>250</v>
      </c>
      <c r="L8" s="14" t="s">
        <v>312</v>
      </c>
      <c r="M8" s="14" t="s">
        <v>977</v>
      </c>
      <c r="N8" s="14" t="s">
        <v>595</v>
      </c>
      <c r="O8" s="25" t="s">
        <v>109</v>
      </c>
      <c r="P8" s="9" t="s">
        <v>109</v>
      </c>
      <c r="Q8" s="9" t="s">
        <v>109</v>
      </c>
      <c r="R8" s="9" t="s">
        <v>109</v>
      </c>
      <c r="S8" s="24" t="s">
        <v>109</v>
      </c>
      <c r="T8" s="7" t="s">
        <v>109</v>
      </c>
      <c r="U8" s="2" t="s">
        <v>109</v>
      </c>
      <c r="V8" s="2" t="s">
        <v>109</v>
      </c>
      <c r="W8" s="2" t="s">
        <v>109</v>
      </c>
      <c r="X8" s="2" t="s">
        <v>109</v>
      </c>
      <c r="Y8" s="2" t="s">
        <v>109</v>
      </c>
      <c r="Z8" s="2" t="s">
        <v>109</v>
      </c>
      <c r="AA8" s="2" t="s">
        <v>109</v>
      </c>
      <c r="AB8" s="2" t="s">
        <v>109</v>
      </c>
      <c r="AC8" s="9" t="s">
        <v>1288</v>
      </c>
    </row>
    <row r="9" spans="1:29" ht="12" customHeight="1">
      <c r="A9" s="14" t="s">
        <v>316</v>
      </c>
      <c r="B9" s="14" t="s">
        <v>272</v>
      </c>
      <c r="C9" s="15" t="s">
        <v>109</v>
      </c>
      <c r="D9" s="179" t="s">
        <v>109</v>
      </c>
      <c r="E9" s="180" t="s">
        <v>109</v>
      </c>
      <c r="F9" s="189" t="s">
        <v>109</v>
      </c>
      <c r="G9" s="9" t="s">
        <v>109</v>
      </c>
      <c r="H9" s="27" t="s">
        <v>109</v>
      </c>
      <c r="I9" s="27" t="s">
        <v>109</v>
      </c>
      <c r="J9" s="27" t="s">
        <v>109</v>
      </c>
      <c r="K9" s="27" t="s">
        <v>109</v>
      </c>
      <c r="L9" s="27" t="s">
        <v>109</v>
      </c>
      <c r="M9" s="27" t="s">
        <v>109</v>
      </c>
      <c r="N9" s="27" t="s">
        <v>109</v>
      </c>
      <c r="O9" s="9" t="s">
        <v>109</v>
      </c>
      <c r="P9" s="9" t="s">
        <v>109</v>
      </c>
      <c r="Q9" s="9" t="s">
        <v>109</v>
      </c>
      <c r="R9" s="9" t="s">
        <v>109</v>
      </c>
      <c r="S9" s="24" t="s">
        <v>109</v>
      </c>
      <c r="T9" s="7" t="s">
        <v>109</v>
      </c>
      <c r="U9" s="2" t="s">
        <v>109</v>
      </c>
      <c r="V9" s="2" t="s">
        <v>109</v>
      </c>
      <c r="W9" s="2" t="s">
        <v>109</v>
      </c>
      <c r="X9" s="2" t="s">
        <v>109</v>
      </c>
      <c r="Y9" s="2" t="s">
        <v>109</v>
      </c>
      <c r="Z9" s="2" t="s">
        <v>109</v>
      </c>
      <c r="AA9" s="2" t="s">
        <v>109</v>
      </c>
      <c r="AB9" s="2" t="s">
        <v>109</v>
      </c>
      <c r="AC9" s="2" t="s">
        <v>109</v>
      </c>
    </row>
    <row r="10" spans="1:29" ht="12" customHeight="1">
      <c r="A10" s="14" t="s">
        <v>1115</v>
      </c>
      <c r="B10" s="14" t="s">
        <v>169</v>
      </c>
      <c r="C10" s="15" t="s">
        <v>109</v>
      </c>
      <c r="D10" s="179" t="s">
        <v>109</v>
      </c>
      <c r="E10" s="180" t="s">
        <v>109</v>
      </c>
      <c r="F10" s="179" t="s">
        <v>109</v>
      </c>
      <c r="G10" s="9" t="s">
        <v>109</v>
      </c>
      <c r="H10" s="9" t="s">
        <v>109</v>
      </c>
      <c r="I10" s="9" t="s">
        <v>109</v>
      </c>
      <c r="J10" s="9" t="s">
        <v>109</v>
      </c>
      <c r="K10" s="9" t="s">
        <v>109</v>
      </c>
      <c r="L10" s="9" t="s">
        <v>109</v>
      </c>
      <c r="M10" s="9" t="s">
        <v>109</v>
      </c>
      <c r="N10" s="9" t="s">
        <v>109</v>
      </c>
      <c r="O10" s="9" t="s">
        <v>109</v>
      </c>
      <c r="P10" s="9" t="s">
        <v>109</v>
      </c>
      <c r="Q10" s="9" t="s">
        <v>109</v>
      </c>
      <c r="R10" s="9" t="s">
        <v>109</v>
      </c>
      <c r="S10" s="24" t="s">
        <v>109</v>
      </c>
      <c r="T10" s="7" t="s">
        <v>109</v>
      </c>
      <c r="U10" s="2" t="s">
        <v>109</v>
      </c>
      <c r="V10" s="2" t="s">
        <v>109</v>
      </c>
      <c r="W10" s="2" t="s">
        <v>109</v>
      </c>
      <c r="X10" s="2" t="s">
        <v>109</v>
      </c>
      <c r="Y10" s="2" t="s">
        <v>109</v>
      </c>
      <c r="Z10" s="2" t="s">
        <v>109</v>
      </c>
      <c r="AA10" s="2" t="s">
        <v>109</v>
      </c>
      <c r="AB10" s="2" t="s">
        <v>109</v>
      </c>
      <c r="AC10" s="2" t="s">
        <v>109</v>
      </c>
    </row>
    <row r="11" spans="1:29" ht="12" customHeight="1">
      <c r="A11" s="14" t="s">
        <v>704</v>
      </c>
      <c r="B11" s="14" t="s">
        <v>168</v>
      </c>
      <c r="C11" s="15" t="s">
        <v>109</v>
      </c>
      <c r="D11" s="179" t="s">
        <v>109</v>
      </c>
      <c r="E11" s="180" t="s">
        <v>109</v>
      </c>
      <c r="F11" s="179" t="s">
        <v>109</v>
      </c>
      <c r="G11" s="23" t="s">
        <v>109</v>
      </c>
      <c r="H11" s="23" t="s">
        <v>109</v>
      </c>
      <c r="I11" s="9" t="s">
        <v>109</v>
      </c>
      <c r="J11" s="9" t="s">
        <v>109</v>
      </c>
      <c r="K11" s="9" t="s">
        <v>109</v>
      </c>
      <c r="L11" s="9" t="s">
        <v>109</v>
      </c>
      <c r="M11" s="9" t="s">
        <v>109</v>
      </c>
      <c r="N11" s="9" t="s">
        <v>109</v>
      </c>
      <c r="O11" s="9" t="s">
        <v>109</v>
      </c>
      <c r="P11" s="9" t="s">
        <v>109</v>
      </c>
      <c r="Q11" s="9" t="s">
        <v>109</v>
      </c>
      <c r="R11" s="9" t="s">
        <v>109</v>
      </c>
      <c r="S11" s="24" t="s">
        <v>109</v>
      </c>
      <c r="T11" s="7" t="s">
        <v>109</v>
      </c>
      <c r="U11" s="2" t="s">
        <v>109</v>
      </c>
      <c r="V11" s="2" t="s">
        <v>109</v>
      </c>
      <c r="W11" s="2" t="s">
        <v>109</v>
      </c>
      <c r="X11" s="2" t="s">
        <v>109</v>
      </c>
      <c r="Y11" s="2" t="s">
        <v>109</v>
      </c>
      <c r="Z11" s="2" t="s">
        <v>109</v>
      </c>
      <c r="AA11" s="2" t="s">
        <v>109</v>
      </c>
      <c r="AB11" s="2" t="s">
        <v>109</v>
      </c>
      <c r="AC11" s="2" t="s">
        <v>109</v>
      </c>
    </row>
    <row r="12" spans="1:29" ht="12" customHeight="1">
      <c r="A12" s="14" t="s">
        <v>597</v>
      </c>
      <c r="B12" s="14" t="s">
        <v>741</v>
      </c>
      <c r="C12" s="15" t="s">
        <v>109</v>
      </c>
      <c r="D12" s="179" t="s">
        <v>109</v>
      </c>
      <c r="E12" s="180" t="s">
        <v>109</v>
      </c>
      <c r="F12" s="38" t="s">
        <v>109</v>
      </c>
      <c r="G12" s="14" t="s">
        <v>1328</v>
      </c>
      <c r="H12" s="14" t="s">
        <v>750</v>
      </c>
      <c r="I12" s="25" t="s">
        <v>109</v>
      </c>
      <c r="J12" s="9" t="s">
        <v>109</v>
      </c>
      <c r="K12" s="9" t="s">
        <v>109</v>
      </c>
      <c r="L12" s="9" t="s">
        <v>109</v>
      </c>
      <c r="M12" s="9" t="s">
        <v>109</v>
      </c>
      <c r="N12" s="9" t="s">
        <v>109</v>
      </c>
      <c r="O12" s="9" t="s">
        <v>109</v>
      </c>
      <c r="P12" s="9" t="s">
        <v>109</v>
      </c>
      <c r="Q12" s="9" t="s">
        <v>109</v>
      </c>
      <c r="R12" s="9" t="s">
        <v>109</v>
      </c>
      <c r="S12" s="24" t="s">
        <v>109</v>
      </c>
      <c r="T12" s="7" t="s">
        <v>109</v>
      </c>
      <c r="U12" s="2" t="s">
        <v>109</v>
      </c>
      <c r="V12" s="2" t="s">
        <v>109</v>
      </c>
      <c r="W12" s="2" t="s">
        <v>109</v>
      </c>
      <c r="X12" s="2" t="s">
        <v>109</v>
      </c>
      <c r="Y12" s="2" t="s">
        <v>109</v>
      </c>
      <c r="Z12" s="2" t="s">
        <v>109</v>
      </c>
      <c r="AA12" s="2" t="s">
        <v>109</v>
      </c>
      <c r="AB12" s="2" t="s">
        <v>109</v>
      </c>
      <c r="AC12" s="2" t="s">
        <v>109</v>
      </c>
    </row>
    <row r="13" spans="1:29" ht="12" customHeight="1">
      <c r="A13" s="14" t="s">
        <v>121</v>
      </c>
      <c r="B13" s="14" t="s">
        <v>736</v>
      </c>
      <c r="C13" s="15" t="s">
        <v>109</v>
      </c>
      <c r="D13" s="179" t="s">
        <v>109</v>
      </c>
      <c r="E13" s="180" t="s">
        <v>109</v>
      </c>
      <c r="F13" s="38" t="s">
        <v>109</v>
      </c>
      <c r="G13" s="14" t="s">
        <v>260</v>
      </c>
      <c r="H13" s="14" t="s">
        <v>1196</v>
      </c>
      <c r="I13" s="25" t="s">
        <v>109</v>
      </c>
      <c r="J13" s="9" t="s">
        <v>109</v>
      </c>
      <c r="K13" s="9" t="s">
        <v>109</v>
      </c>
      <c r="L13" s="9" t="s">
        <v>109</v>
      </c>
      <c r="M13" s="9" t="s">
        <v>109</v>
      </c>
      <c r="N13" s="9" t="s">
        <v>109</v>
      </c>
      <c r="O13" s="9" t="s">
        <v>109</v>
      </c>
      <c r="P13" s="9" t="s">
        <v>109</v>
      </c>
      <c r="Q13" s="9" t="s">
        <v>109</v>
      </c>
      <c r="R13" s="9" t="s">
        <v>109</v>
      </c>
      <c r="S13" s="24" t="s">
        <v>109</v>
      </c>
      <c r="T13" s="7" t="s">
        <v>109</v>
      </c>
      <c r="U13" s="2" t="s">
        <v>109</v>
      </c>
      <c r="V13" s="2" t="s">
        <v>109</v>
      </c>
      <c r="W13" s="2" t="s">
        <v>109</v>
      </c>
      <c r="X13" s="2" t="s">
        <v>109</v>
      </c>
      <c r="Y13" s="2" t="s">
        <v>109</v>
      </c>
      <c r="Z13" s="2" t="s">
        <v>109</v>
      </c>
      <c r="AA13" s="2" t="s">
        <v>109</v>
      </c>
      <c r="AB13" s="2" t="s">
        <v>109</v>
      </c>
      <c r="AC13" s="2" t="s">
        <v>109</v>
      </c>
    </row>
    <row r="14" spans="1:29" ht="12" customHeight="1">
      <c r="A14" s="14" t="s">
        <v>1068</v>
      </c>
      <c r="B14" s="14" t="s">
        <v>737</v>
      </c>
      <c r="C14" s="15" t="s">
        <v>109</v>
      </c>
      <c r="D14" s="179" t="s">
        <v>109</v>
      </c>
      <c r="E14" s="180" t="s">
        <v>109</v>
      </c>
      <c r="F14" s="179" t="s">
        <v>109</v>
      </c>
      <c r="G14" s="27" t="s">
        <v>109</v>
      </c>
      <c r="H14" s="27" t="s">
        <v>109</v>
      </c>
      <c r="I14" s="9" t="s">
        <v>109</v>
      </c>
      <c r="J14" s="9" t="s">
        <v>109</v>
      </c>
      <c r="K14" s="9" t="s">
        <v>109</v>
      </c>
      <c r="L14" s="9" t="s">
        <v>109</v>
      </c>
      <c r="M14" s="9" t="s">
        <v>109</v>
      </c>
      <c r="N14" s="9" t="s">
        <v>109</v>
      </c>
      <c r="O14" s="9" t="s">
        <v>109</v>
      </c>
      <c r="P14" s="9" t="s">
        <v>109</v>
      </c>
      <c r="Q14" s="9" t="s">
        <v>109</v>
      </c>
      <c r="R14" s="9" t="s">
        <v>109</v>
      </c>
      <c r="S14" s="24" t="s">
        <v>109</v>
      </c>
      <c r="T14" s="7" t="s">
        <v>109</v>
      </c>
      <c r="U14" s="2" t="s">
        <v>109</v>
      </c>
      <c r="V14" s="2" t="s">
        <v>109</v>
      </c>
      <c r="W14" s="2" t="s">
        <v>109</v>
      </c>
      <c r="X14" s="2" t="s">
        <v>109</v>
      </c>
      <c r="Y14" s="2" t="s">
        <v>109</v>
      </c>
      <c r="Z14" s="2" t="s">
        <v>109</v>
      </c>
      <c r="AA14" s="2" t="s">
        <v>109</v>
      </c>
      <c r="AB14" s="2" t="s">
        <v>109</v>
      </c>
      <c r="AC14" s="2" t="s">
        <v>109</v>
      </c>
    </row>
    <row r="15" spans="1:29" ht="12" customHeight="1">
      <c r="A15" s="14" t="s">
        <v>363</v>
      </c>
      <c r="B15" s="14" t="s">
        <v>745</v>
      </c>
      <c r="C15" s="15" t="s">
        <v>109</v>
      </c>
      <c r="D15" s="179" t="s">
        <v>109</v>
      </c>
      <c r="E15" s="180" t="s">
        <v>109</v>
      </c>
      <c r="F15" s="179" t="s">
        <v>109</v>
      </c>
      <c r="G15" s="23" t="s">
        <v>109</v>
      </c>
      <c r="H15" s="23" t="s">
        <v>109</v>
      </c>
      <c r="I15" s="9" t="s">
        <v>109</v>
      </c>
      <c r="J15" s="9" t="s">
        <v>109</v>
      </c>
      <c r="K15" s="9" t="s">
        <v>109</v>
      </c>
      <c r="L15" s="9" t="s">
        <v>109</v>
      </c>
      <c r="M15" s="9" t="s">
        <v>109</v>
      </c>
      <c r="N15" s="9" t="s">
        <v>109</v>
      </c>
      <c r="O15" s="9" t="s">
        <v>109</v>
      </c>
      <c r="P15" s="9" t="s">
        <v>109</v>
      </c>
      <c r="Q15" s="9" t="s">
        <v>109</v>
      </c>
      <c r="R15" s="9" t="s">
        <v>109</v>
      </c>
      <c r="S15" s="24" t="s">
        <v>109</v>
      </c>
      <c r="T15" s="7" t="s">
        <v>109</v>
      </c>
      <c r="U15" s="2" t="s">
        <v>109</v>
      </c>
      <c r="V15" s="2" t="s">
        <v>109</v>
      </c>
      <c r="W15" s="2" t="s">
        <v>109</v>
      </c>
      <c r="X15" s="2" t="s">
        <v>109</v>
      </c>
      <c r="Y15" s="2" t="s">
        <v>109</v>
      </c>
      <c r="Z15" s="2" t="s">
        <v>109</v>
      </c>
      <c r="AA15" s="2" t="s">
        <v>109</v>
      </c>
      <c r="AB15" s="2" t="s">
        <v>109</v>
      </c>
      <c r="AC15" s="2" t="s">
        <v>109</v>
      </c>
    </row>
    <row r="16" spans="1:29" ht="12" customHeight="1">
      <c r="A16" s="14" t="s">
        <v>958</v>
      </c>
      <c r="B16" s="14" t="s">
        <v>746</v>
      </c>
      <c r="C16" s="15" t="s">
        <v>109</v>
      </c>
      <c r="D16" s="179" t="s">
        <v>109</v>
      </c>
      <c r="E16" s="180" t="s">
        <v>109</v>
      </c>
      <c r="F16" s="38" t="s">
        <v>109</v>
      </c>
      <c r="G16" s="14" t="s">
        <v>1345</v>
      </c>
      <c r="H16" s="14" t="s">
        <v>297</v>
      </c>
      <c r="I16" s="191" t="s">
        <v>109</v>
      </c>
      <c r="J16" s="23" t="s">
        <v>109</v>
      </c>
      <c r="K16" s="9" t="s">
        <v>109</v>
      </c>
      <c r="L16" s="9" t="s">
        <v>109</v>
      </c>
      <c r="M16" s="9" t="s">
        <v>109</v>
      </c>
      <c r="N16" s="9" t="s">
        <v>109</v>
      </c>
      <c r="O16" s="9" t="s">
        <v>109</v>
      </c>
      <c r="P16" s="9" t="s">
        <v>109</v>
      </c>
      <c r="Q16" s="9" t="s">
        <v>109</v>
      </c>
      <c r="R16" s="9" t="s">
        <v>109</v>
      </c>
      <c r="S16" s="24" t="s">
        <v>109</v>
      </c>
      <c r="T16" s="7" t="s">
        <v>109</v>
      </c>
      <c r="U16" s="2" t="s">
        <v>109</v>
      </c>
      <c r="V16" s="2" t="s">
        <v>109</v>
      </c>
      <c r="W16" s="2" t="s">
        <v>109</v>
      </c>
      <c r="X16" s="2" t="s">
        <v>109</v>
      </c>
      <c r="Y16" s="2" t="s">
        <v>109</v>
      </c>
      <c r="Z16" s="2" t="s">
        <v>109</v>
      </c>
      <c r="AA16" s="2" t="s">
        <v>109</v>
      </c>
      <c r="AB16" s="2" t="s">
        <v>109</v>
      </c>
      <c r="AC16" s="2" t="s">
        <v>109</v>
      </c>
    </row>
    <row r="17" spans="1:29" ht="12" customHeight="1">
      <c r="A17" s="14" t="s">
        <v>1105</v>
      </c>
      <c r="B17" s="14" t="s">
        <v>742</v>
      </c>
      <c r="C17" s="15" t="s">
        <v>109</v>
      </c>
      <c r="D17" s="179" t="s">
        <v>109</v>
      </c>
      <c r="E17" s="180" t="s">
        <v>109</v>
      </c>
      <c r="F17" s="179" t="s">
        <v>109</v>
      </c>
      <c r="G17" s="94" t="s">
        <v>109</v>
      </c>
      <c r="H17" s="14" t="s">
        <v>434</v>
      </c>
      <c r="I17" s="14" t="s">
        <v>1397</v>
      </c>
      <c r="J17" s="14" t="s">
        <v>279</v>
      </c>
      <c r="K17" s="25" t="s">
        <v>109</v>
      </c>
      <c r="L17" s="9" t="s">
        <v>109</v>
      </c>
      <c r="M17" s="9" t="s">
        <v>109</v>
      </c>
      <c r="N17" s="9" t="s">
        <v>109</v>
      </c>
      <c r="O17" s="9" t="s">
        <v>109</v>
      </c>
      <c r="P17" s="9" t="s">
        <v>109</v>
      </c>
      <c r="Q17" s="9" t="s">
        <v>109</v>
      </c>
      <c r="R17" s="9" t="s">
        <v>109</v>
      </c>
      <c r="S17" s="24" t="s">
        <v>109</v>
      </c>
      <c r="T17" s="7" t="s">
        <v>109</v>
      </c>
      <c r="U17" s="2" t="s">
        <v>109</v>
      </c>
      <c r="V17" s="2" t="s">
        <v>109</v>
      </c>
      <c r="W17" s="2" t="s">
        <v>109</v>
      </c>
      <c r="X17" s="2" t="s">
        <v>109</v>
      </c>
      <c r="Y17" s="2" t="s">
        <v>109</v>
      </c>
      <c r="Z17" s="2" t="s">
        <v>109</v>
      </c>
      <c r="AA17" s="2" t="s">
        <v>109</v>
      </c>
      <c r="AB17" s="2" t="s">
        <v>109</v>
      </c>
      <c r="AC17" s="2" t="s">
        <v>109</v>
      </c>
    </row>
    <row r="18" spans="1:29" ht="12" customHeight="1">
      <c r="A18" s="14" t="s">
        <v>1257</v>
      </c>
      <c r="B18" s="14" t="s">
        <v>744</v>
      </c>
      <c r="C18" s="15" t="s">
        <v>109</v>
      </c>
      <c r="D18" s="179" t="s">
        <v>109</v>
      </c>
      <c r="E18" s="180" t="s">
        <v>109</v>
      </c>
      <c r="F18" s="38" t="s">
        <v>109</v>
      </c>
      <c r="G18" s="14" t="s">
        <v>815</v>
      </c>
      <c r="H18" s="14" t="s">
        <v>533</v>
      </c>
      <c r="I18" s="182" t="s">
        <v>109</v>
      </c>
      <c r="J18" s="27" t="s">
        <v>109</v>
      </c>
      <c r="K18" s="9" t="s">
        <v>109</v>
      </c>
      <c r="L18" s="9" t="s">
        <v>109</v>
      </c>
      <c r="M18" s="9" t="s">
        <v>109</v>
      </c>
      <c r="N18" s="9" t="s">
        <v>109</v>
      </c>
      <c r="O18" s="9" t="s">
        <v>109</v>
      </c>
      <c r="P18" s="9" t="s">
        <v>109</v>
      </c>
      <c r="Q18" s="9" t="s">
        <v>109</v>
      </c>
      <c r="R18" s="9" t="s">
        <v>109</v>
      </c>
      <c r="S18" s="24" t="s">
        <v>109</v>
      </c>
      <c r="T18" s="7" t="s">
        <v>109</v>
      </c>
      <c r="U18" s="2" t="s">
        <v>109</v>
      </c>
      <c r="V18" s="2" t="s">
        <v>109</v>
      </c>
      <c r="W18" s="2" t="s">
        <v>109</v>
      </c>
      <c r="X18" s="2" t="s">
        <v>109</v>
      </c>
      <c r="Y18" s="2" t="s">
        <v>109</v>
      </c>
      <c r="Z18" s="2" t="s">
        <v>109</v>
      </c>
      <c r="AA18" s="2" t="s">
        <v>109</v>
      </c>
      <c r="AB18" s="2" t="s">
        <v>109</v>
      </c>
      <c r="AC18" s="2" t="s">
        <v>109</v>
      </c>
    </row>
    <row r="19" spans="1:29" ht="12" customHeight="1">
      <c r="A19" s="14" t="s">
        <v>1371</v>
      </c>
      <c r="B19" s="14" t="s">
        <v>730</v>
      </c>
      <c r="C19" s="15" t="s">
        <v>109</v>
      </c>
      <c r="D19" s="179" t="s">
        <v>109</v>
      </c>
      <c r="E19" s="180" t="s">
        <v>109</v>
      </c>
      <c r="F19" s="38" t="s">
        <v>109</v>
      </c>
      <c r="G19" s="14" t="s">
        <v>221</v>
      </c>
      <c r="H19" s="14" t="s">
        <v>695</v>
      </c>
      <c r="I19" s="25" t="s">
        <v>109</v>
      </c>
      <c r="J19" s="9" t="s">
        <v>109</v>
      </c>
      <c r="K19" s="9" t="s">
        <v>109</v>
      </c>
      <c r="L19" s="9" t="s">
        <v>109</v>
      </c>
      <c r="M19" s="9" t="s">
        <v>109</v>
      </c>
      <c r="N19" s="9" t="s">
        <v>109</v>
      </c>
      <c r="O19" s="9" t="s">
        <v>109</v>
      </c>
      <c r="P19" s="9" t="s">
        <v>109</v>
      </c>
      <c r="Q19" s="9" t="s">
        <v>109</v>
      </c>
      <c r="R19" s="9" t="s">
        <v>109</v>
      </c>
      <c r="S19" s="24" t="s">
        <v>109</v>
      </c>
      <c r="T19" s="7" t="s">
        <v>109</v>
      </c>
      <c r="U19" s="2" t="s">
        <v>109</v>
      </c>
      <c r="V19" s="2" t="s">
        <v>109</v>
      </c>
      <c r="W19" s="2" t="s">
        <v>109</v>
      </c>
      <c r="X19" s="2" t="s">
        <v>109</v>
      </c>
      <c r="Y19" s="2" t="s">
        <v>109</v>
      </c>
      <c r="Z19" s="2" t="s">
        <v>109</v>
      </c>
      <c r="AA19" s="2" t="s">
        <v>109</v>
      </c>
      <c r="AB19" s="2" t="s">
        <v>109</v>
      </c>
      <c r="AC19" s="2" t="s">
        <v>109</v>
      </c>
    </row>
    <row r="20" spans="1:29" ht="12" customHeight="1">
      <c r="A20" s="14" t="s">
        <v>918</v>
      </c>
      <c r="B20" s="14" t="s">
        <v>732</v>
      </c>
      <c r="C20" s="15" t="s">
        <v>109</v>
      </c>
      <c r="D20" s="179" t="s">
        <v>109</v>
      </c>
      <c r="E20" s="180" t="s">
        <v>109</v>
      </c>
      <c r="F20" s="179" t="s">
        <v>109</v>
      </c>
      <c r="G20" s="27" t="s">
        <v>109</v>
      </c>
      <c r="H20" s="27" t="s">
        <v>109</v>
      </c>
      <c r="I20" s="9" t="s">
        <v>109</v>
      </c>
      <c r="J20" s="9" t="s">
        <v>109</v>
      </c>
      <c r="K20" s="9" t="s">
        <v>109</v>
      </c>
      <c r="L20" s="9" t="s">
        <v>109</v>
      </c>
      <c r="M20" s="9" t="s">
        <v>109</v>
      </c>
      <c r="N20" s="9" t="s">
        <v>109</v>
      </c>
      <c r="O20" s="9" t="s">
        <v>109</v>
      </c>
      <c r="P20" s="9" t="s">
        <v>109</v>
      </c>
      <c r="Q20" s="9" t="s">
        <v>109</v>
      </c>
      <c r="R20" s="9" t="s">
        <v>109</v>
      </c>
      <c r="S20" s="24" t="s">
        <v>109</v>
      </c>
      <c r="T20" s="7" t="s">
        <v>109</v>
      </c>
      <c r="U20" s="2" t="s">
        <v>109</v>
      </c>
      <c r="V20" s="2" t="s">
        <v>109</v>
      </c>
      <c r="W20" s="2" t="s">
        <v>109</v>
      </c>
      <c r="X20" s="2" t="s">
        <v>109</v>
      </c>
      <c r="Y20" s="2" t="s">
        <v>109</v>
      </c>
      <c r="Z20" s="2" t="s">
        <v>109</v>
      </c>
      <c r="AA20" s="2" t="s">
        <v>109</v>
      </c>
      <c r="AB20" s="2" t="s">
        <v>109</v>
      </c>
      <c r="AC20" s="2" t="s">
        <v>109</v>
      </c>
    </row>
    <row r="21" spans="1:29" ht="12" customHeight="1">
      <c r="A21" s="14" t="s">
        <v>1290</v>
      </c>
      <c r="B21" s="14" t="s">
        <v>727</v>
      </c>
      <c r="C21" s="15" t="s">
        <v>109</v>
      </c>
      <c r="D21" s="179" t="s">
        <v>109</v>
      </c>
      <c r="E21" s="180" t="s">
        <v>109</v>
      </c>
      <c r="F21" s="179" t="s">
        <v>109</v>
      </c>
      <c r="G21" s="9" t="s">
        <v>109</v>
      </c>
      <c r="H21" s="9" t="s">
        <v>109</v>
      </c>
      <c r="I21" s="9" t="s">
        <v>109</v>
      </c>
      <c r="J21" s="9" t="s">
        <v>109</v>
      </c>
      <c r="K21" s="9" t="s">
        <v>109</v>
      </c>
      <c r="L21" s="9" t="s">
        <v>109</v>
      </c>
      <c r="M21" s="9" t="s">
        <v>109</v>
      </c>
      <c r="N21" s="9" t="s">
        <v>109</v>
      </c>
      <c r="O21" s="9" t="s">
        <v>109</v>
      </c>
      <c r="P21" s="9" t="s">
        <v>109</v>
      </c>
      <c r="Q21" s="9" t="s">
        <v>109</v>
      </c>
      <c r="R21" s="9" t="s">
        <v>109</v>
      </c>
      <c r="S21" s="24" t="s">
        <v>109</v>
      </c>
      <c r="T21" s="7" t="s">
        <v>109</v>
      </c>
      <c r="U21" s="2" t="s">
        <v>109</v>
      </c>
      <c r="V21" s="2" t="s">
        <v>109</v>
      </c>
      <c r="W21" s="2" t="s">
        <v>109</v>
      </c>
      <c r="X21" s="2" t="s">
        <v>109</v>
      </c>
      <c r="Y21" s="2" t="s">
        <v>109</v>
      </c>
      <c r="Z21" s="2" t="s">
        <v>109</v>
      </c>
      <c r="AA21" s="2" t="s">
        <v>109</v>
      </c>
      <c r="AB21" s="2" t="s">
        <v>109</v>
      </c>
      <c r="AC21" s="2" t="s">
        <v>109</v>
      </c>
    </row>
    <row r="22" spans="1:29" ht="12" customHeight="1">
      <c r="A22" s="14" t="s">
        <v>1364</v>
      </c>
      <c r="B22" s="14" t="s">
        <v>9</v>
      </c>
      <c r="C22" s="15" t="s">
        <v>109</v>
      </c>
      <c r="D22" s="179" t="s">
        <v>109</v>
      </c>
      <c r="E22" s="180" t="s">
        <v>109</v>
      </c>
      <c r="F22" s="179" t="s">
        <v>109</v>
      </c>
      <c r="G22" s="9" t="s">
        <v>109</v>
      </c>
      <c r="H22" s="9" t="s">
        <v>1033</v>
      </c>
      <c r="I22" s="9" t="s">
        <v>1209</v>
      </c>
      <c r="J22" s="9" t="s">
        <v>828</v>
      </c>
      <c r="K22" s="9" t="s">
        <v>991</v>
      </c>
      <c r="L22" s="9" t="s">
        <v>1339</v>
      </c>
      <c r="M22" s="9" t="s">
        <v>832</v>
      </c>
      <c r="N22" s="9" t="s">
        <v>109</v>
      </c>
      <c r="O22" s="9" t="s">
        <v>109</v>
      </c>
      <c r="P22" s="9" t="s">
        <v>109</v>
      </c>
      <c r="Q22" s="9" t="s">
        <v>109</v>
      </c>
      <c r="R22" s="9" t="s">
        <v>109</v>
      </c>
      <c r="S22" s="24" t="s">
        <v>109</v>
      </c>
      <c r="T22" s="7" t="s">
        <v>109</v>
      </c>
      <c r="U22" s="2" t="s">
        <v>109</v>
      </c>
      <c r="V22" s="2" t="s">
        <v>109</v>
      </c>
      <c r="W22" s="2" t="s">
        <v>109</v>
      </c>
      <c r="X22" s="2" t="s">
        <v>109</v>
      </c>
      <c r="Y22" s="2" t="s">
        <v>109</v>
      </c>
      <c r="Z22" s="2" t="s">
        <v>109</v>
      </c>
      <c r="AA22" s="2" t="s">
        <v>109</v>
      </c>
      <c r="AB22" s="2" t="s">
        <v>109</v>
      </c>
      <c r="AC22" s="2" t="s">
        <v>109</v>
      </c>
    </row>
    <row r="23" spans="1:29" ht="12" customHeight="1">
      <c r="A23" s="14" t="s">
        <v>1065</v>
      </c>
      <c r="B23" s="14" t="s">
        <v>8</v>
      </c>
      <c r="C23" s="15" t="s">
        <v>109</v>
      </c>
      <c r="D23" s="179" t="s">
        <v>109</v>
      </c>
      <c r="E23" s="180" t="s">
        <v>109</v>
      </c>
      <c r="F23" s="179" t="s">
        <v>109</v>
      </c>
      <c r="G23" s="9" t="s">
        <v>109</v>
      </c>
      <c r="H23" s="9" t="s">
        <v>109</v>
      </c>
      <c r="I23" s="9" t="s">
        <v>109</v>
      </c>
      <c r="J23" s="9" t="s">
        <v>109</v>
      </c>
      <c r="K23" s="9" t="s">
        <v>109</v>
      </c>
      <c r="L23" s="9" t="s">
        <v>109</v>
      </c>
      <c r="M23" s="9" t="s">
        <v>109</v>
      </c>
      <c r="N23" s="9" t="s">
        <v>109</v>
      </c>
      <c r="O23" s="9" t="s">
        <v>109</v>
      </c>
      <c r="P23" s="9" t="s">
        <v>109</v>
      </c>
      <c r="Q23" s="9" t="s">
        <v>109</v>
      </c>
      <c r="R23" s="9" t="s">
        <v>109</v>
      </c>
      <c r="S23" s="24" t="s">
        <v>109</v>
      </c>
      <c r="T23" s="7" t="s">
        <v>109</v>
      </c>
      <c r="U23" s="2" t="s">
        <v>109</v>
      </c>
      <c r="V23" s="2" t="s">
        <v>109</v>
      </c>
      <c r="W23" s="2" t="s">
        <v>109</v>
      </c>
      <c r="X23" s="2" t="s">
        <v>109</v>
      </c>
      <c r="Y23" s="2" t="s">
        <v>109</v>
      </c>
      <c r="Z23" s="2" t="s">
        <v>109</v>
      </c>
      <c r="AA23" s="2" t="s">
        <v>109</v>
      </c>
      <c r="AB23" s="2" t="s">
        <v>109</v>
      </c>
      <c r="AC23" s="2" t="s">
        <v>109</v>
      </c>
    </row>
    <row r="24" spans="1:29" ht="12" customHeight="1">
      <c r="A24" s="14" t="s">
        <v>892</v>
      </c>
      <c r="B24" s="14" t="s">
        <v>6</v>
      </c>
      <c r="C24" s="15" t="s">
        <v>109</v>
      </c>
      <c r="D24" s="179" t="s">
        <v>109</v>
      </c>
      <c r="E24" s="180" t="s">
        <v>109</v>
      </c>
      <c r="F24" s="179" t="s">
        <v>109</v>
      </c>
      <c r="G24" s="9" t="s">
        <v>109</v>
      </c>
      <c r="H24" s="9" t="s">
        <v>109</v>
      </c>
      <c r="I24" s="9" t="s">
        <v>109</v>
      </c>
      <c r="J24" s="9" t="s">
        <v>109</v>
      </c>
      <c r="K24" s="9" t="s">
        <v>109</v>
      </c>
      <c r="L24" s="9" t="s">
        <v>109</v>
      </c>
      <c r="M24" s="9" t="s">
        <v>109</v>
      </c>
      <c r="N24" s="9" t="s">
        <v>109</v>
      </c>
      <c r="O24" s="9" t="s">
        <v>109</v>
      </c>
      <c r="P24" s="9" t="s">
        <v>109</v>
      </c>
      <c r="Q24" s="9" t="s">
        <v>109</v>
      </c>
      <c r="R24" s="9" t="s">
        <v>109</v>
      </c>
      <c r="S24" s="24" t="s">
        <v>109</v>
      </c>
      <c r="T24" s="7" t="s">
        <v>109</v>
      </c>
      <c r="U24" s="2" t="s">
        <v>109</v>
      </c>
      <c r="V24" s="2" t="s">
        <v>109</v>
      </c>
      <c r="W24" s="2" t="s">
        <v>109</v>
      </c>
      <c r="X24" s="2" t="s">
        <v>109</v>
      </c>
      <c r="Y24" s="2" t="s">
        <v>109</v>
      </c>
      <c r="Z24" s="2" t="s">
        <v>109</v>
      </c>
      <c r="AA24" s="2" t="s">
        <v>109</v>
      </c>
      <c r="AB24" s="2" t="s">
        <v>109</v>
      </c>
      <c r="AC24" s="2" t="s">
        <v>109</v>
      </c>
    </row>
    <row r="25" spans="1:29" ht="12" customHeight="1">
      <c r="A25" s="14" t="s">
        <v>769</v>
      </c>
      <c r="B25" s="14" t="s">
        <v>5</v>
      </c>
      <c r="C25" s="15" t="s">
        <v>109</v>
      </c>
      <c r="D25" s="179" t="s">
        <v>109</v>
      </c>
      <c r="E25" s="180" t="s">
        <v>109</v>
      </c>
      <c r="F25" s="179" t="s">
        <v>109</v>
      </c>
      <c r="G25" s="9" t="s">
        <v>109</v>
      </c>
      <c r="H25" s="9" t="s">
        <v>109</v>
      </c>
      <c r="I25" s="9" t="s">
        <v>109</v>
      </c>
      <c r="J25" s="9" t="s">
        <v>109</v>
      </c>
      <c r="K25" s="9" t="s">
        <v>109</v>
      </c>
      <c r="L25" s="9" t="s">
        <v>109</v>
      </c>
      <c r="M25" s="9" t="s">
        <v>109</v>
      </c>
      <c r="N25" s="9" t="s">
        <v>109</v>
      </c>
      <c r="O25" s="9" t="s">
        <v>109</v>
      </c>
      <c r="P25" s="9" t="s">
        <v>109</v>
      </c>
      <c r="Q25" s="9" t="s">
        <v>109</v>
      </c>
      <c r="R25" s="9" t="s">
        <v>109</v>
      </c>
      <c r="S25" s="24" t="s">
        <v>109</v>
      </c>
      <c r="T25" s="7" t="s">
        <v>109</v>
      </c>
      <c r="U25" s="2" t="s">
        <v>109</v>
      </c>
      <c r="V25" s="2" t="s">
        <v>109</v>
      </c>
      <c r="W25" s="2" t="s">
        <v>109</v>
      </c>
      <c r="X25" s="2" t="s">
        <v>109</v>
      </c>
      <c r="Y25" s="2" t="s">
        <v>109</v>
      </c>
      <c r="Z25" s="2" t="s">
        <v>109</v>
      </c>
      <c r="AA25" s="2" t="s">
        <v>109</v>
      </c>
      <c r="AB25" s="2" t="s">
        <v>109</v>
      </c>
      <c r="AC25" s="2" t="s">
        <v>109</v>
      </c>
    </row>
    <row r="26" spans="1:29" ht="12" customHeight="1">
      <c r="A26" s="14" t="s">
        <v>1323</v>
      </c>
      <c r="B26" s="14" t="s">
        <v>20</v>
      </c>
      <c r="C26" s="15" t="s">
        <v>109</v>
      </c>
      <c r="D26" s="179" t="s">
        <v>109</v>
      </c>
      <c r="E26" s="180" t="s">
        <v>109</v>
      </c>
      <c r="F26" s="179" t="s">
        <v>109</v>
      </c>
      <c r="G26" s="9" t="s">
        <v>109</v>
      </c>
      <c r="H26" s="9" t="s">
        <v>109</v>
      </c>
      <c r="I26" s="9" t="s">
        <v>109</v>
      </c>
      <c r="J26" s="9" t="s">
        <v>109</v>
      </c>
      <c r="K26" s="9" t="s">
        <v>109</v>
      </c>
      <c r="L26" s="9" t="s">
        <v>109</v>
      </c>
      <c r="M26" s="9" t="s">
        <v>109</v>
      </c>
      <c r="N26" s="9" t="s">
        <v>109</v>
      </c>
      <c r="O26" s="9" t="s">
        <v>109</v>
      </c>
      <c r="P26" s="9" t="s">
        <v>109</v>
      </c>
      <c r="Q26" s="9" t="s">
        <v>109</v>
      </c>
      <c r="R26" s="9" t="s">
        <v>109</v>
      </c>
      <c r="S26" s="24" t="s">
        <v>109</v>
      </c>
      <c r="T26" s="7" t="s">
        <v>109</v>
      </c>
      <c r="U26" s="2" t="s">
        <v>109</v>
      </c>
      <c r="V26" s="2" t="s">
        <v>109</v>
      </c>
      <c r="W26" s="2" t="s">
        <v>109</v>
      </c>
      <c r="X26" s="2" t="s">
        <v>109</v>
      </c>
      <c r="Y26" s="2" t="s">
        <v>109</v>
      </c>
      <c r="Z26" s="2" t="s">
        <v>109</v>
      </c>
      <c r="AA26" s="2" t="s">
        <v>109</v>
      </c>
      <c r="AB26" s="2" t="s">
        <v>109</v>
      </c>
      <c r="AC26" s="2" t="s">
        <v>109</v>
      </c>
    </row>
    <row r="27" spans="1:29" ht="12" customHeight="1">
      <c r="A27" s="14" t="s">
        <v>1101</v>
      </c>
      <c r="B27" s="14" t="s">
        <v>17</v>
      </c>
      <c r="C27" s="15" t="s">
        <v>109</v>
      </c>
      <c r="D27" s="179" t="s">
        <v>109</v>
      </c>
      <c r="E27" s="180" t="s">
        <v>109</v>
      </c>
      <c r="F27" s="179" t="s">
        <v>109</v>
      </c>
      <c r="G27" s="9" t="s">
        <v>1025</v>
      </c>
      <c r="H27" s="9" t="s">
        <v>1383</v>
      </c>
      <c r="I27" s="9" t="s">
        <v>109</v>
      </c>
      <c r="J27" s="9" t="s">
        <v>109</v>
      </c>
      <c r="K27" s="9" t="s">
        <v>109</v>
      </c>
      <c r="L27" s="9" t="s">
        <v>109</v>
      </c>
      <c r="M27" s="9" t="s">
        <v>109</v>
      </c>
      <c r="N27" s="9" t="s">
        <v>109</v>
      </c>
      <c r="O27" s="9" t="s">
        <v>109</v>
      </c>
      <c r="P27" s="9" t="s">
        <v>109</v>
      </c>
      <c r="Q27" s="9" t="s">
        <v>109</v>
      </c>
      <c r="R27" s="9" t="s">
        <v>109</v>
      </c>
      <c r="S27" s="24" t="s">
        <v>109</v>
      </c>
      <c r="T27" s="7" t="s">
        <v>109</v>
      </c>
      <c r="U27" s="2" t="s">
        <v>109</v>
      </c>
      <c r="V27" s="2" t="s">
        <v>109</v>
      </c>
      <c r="W27" s="2" t="s">
        <v>109</v>
      </c>
      <c r="X27" s="2" t="s">
        <v>109</v>
      </c>
      <c r="Y27" s="2" t="s">
        <v>109</v>
      </c>
      <c r="Z27" s="2" t="s">
        <v>109</v>
      </c>
      <c r="AA27" s="2" t="s">
        <v>109</v>
      </c>
      <c r="AB27" s="2" t="s">
        <v>109</v>
      </c>
      <c r="AC27" s="2" t="s">
        <v>109</v>
      </c>
    </row>
    <row r="28" spans="1:29" ht="12" customHeight="1">
      <c r="A28" s="14" t="s">
        <v>214</v>
      </c>
      <c r="B28" s="14" t="s">
        <v>15</v>
      </c>
      <c r="C28" s="15" t="s">
        <v>109</v>
      </c>
      <c r="D28" s="179" t="s">
        <v>109</v>
      </c>
      <c r="E28" s="180" t="s">
        <v>109</v>
      </c>
      <c r="F28" s="179" t="s">
        <v>109</v>
      </c>
      <c r="G28" s="9" t="s">
        <v>109</v>
      </c>
      <c r="H28" s="9" t="s">
        <v>109</v>
      </c>
      <c r="I28" s="9" t="s">
        <v>109</v>
      </c>
      <c r="J28" s="9" t="s">
        <v>109</v>
      </c>
      <c r="K28" s="9" t="s">
        <v>109</v>
      </c>
      <c r="L28" s="9" t="s">
        <v>109</v>
      </c>
      <c r="M28" s="9" t="s">
        <v>109</v>
      </c>
      <c r="N28" s="9" t="s">
        <v>109</v>
      </c>
      <c r="O28" s="9" t="s">
        <v>109</v>
      </c>
      <c r="P28" s="9" t="s">
        <v>109</v>
      </c>
      <c r="Q28" s="9" t="s">
        <v>109</v>
      </c>
      <c r="R28" s="9" t="s">
        <v>109</v>
      </c>
      <c r="S28" s="24" t="s">
        <v>109</v>
      </c>
      <c r="T28" s="7" t="s">
        <v>109</v>
      </c>
      <c r="U28" s="2" t="s">
        <v>109</v>
      </c>
      <c r="V28" s="2" t="s">
        <v>109</v>
      </c>
      <c r="W28" s="2" t="s">
        <v>109</v>
      </c>
      <c r="X28" s="2" t="s">
        <v>109</v>
      </c>
      <c r="Y28" s="2" t="s">
        <v>109</v>
      </c>
      <c r="Z28" s="2" t="s">
        <v>109</v>
      </c>
      <c r="AA28" s="2" t="s">
        <v>109</v>
      </c>
      <c r="AB28" s="2" t="s">
        <v>109</v>
      </c>
      <c r="AC28" s="2" t="s">
        <v>109</v>
      </c>
    </row>
    <row r="29" spans="1:29" ht="12" customHeight="1">
      <c r="A29" s="14" t="s">
        <v>1001</v>
      </c>
      <c r="B29" s="14" t="s">
        <v>13</v>
      </c>
      <c r="C29" s="15" t="s">
        <v>109</v>
      </c>
      <c r="D29" s="179" t="s">
        <v>109</v>
      </c>
      <c r="E29" s="180" t="s">
        <v>109</v>
      </c>
      <c r="F29" s="179" t="s">
        <v>109</v>
      </c>
      <c r="G29" s="9" t="s">
        <v>109</v>
      </c>
      <c r="H29" s="9" t="s">
        <v>109</v>
      </c>
      <c r="I29" s="9" t="s">
        <v>109</v>
      </c>
      <c r="J29" s="9" t="s">
        <v>109</v>
      </c>
      <c r="K29" s="9" t="s">
        <v>109</v>
      </c>
      <c r="L29" s="9" t="s">
        <v>109</v>
      </c>
      <c r="M29" s="9" t="s">
        <v>109</v>
      </c>
      <c r="N29" s="9" t="s">
        <v>109</v>
      </c>
      <c r="O29" s="9" t="s">
        <v>109</v>
      </c>
      <c r="P29" s="9" t="s">
        <v>109</v>
      </c>
      <c r="Q29" s="9" t="s">
        <v>109</v>
      </c>
      <c r="R29" s="9" t="s">
        <v>109</v>
      </c>
      <c r="S29" s="24" t="s">
        <v>109</v>
      </c>
      <c r="T29" s="7" t="s">
        <v>109</v>
      </c>
      <c r="U29" s="2" t="s">
        <v>109</v>
      </c>
      <c r="V29" s="2" t="s">
        <v>109</v>
      </c>
      <c r="W29" s="2" t="s">
        <v>109</v>
      </c>
      <c r="X29" s="2" t="s">
        <v>109</v>
      </c>
      <c r="Y29" s="2" t="s">
        <v>109</v>
      </c>
      <c r="Z29" s="2" t="s">
        <v>109</v>
      </c>
      <c r="AA29" s="2" t="s">
        <v>109</v>
      </c>
      <c r="AB29" s="2" t="s">
        <v>109</v>
      </c>
      <c r="AC29" s="2" t="s">
        <v>109</v>
      </c>
    </row>
    <row r="30" spans="1:29" ht="12" customHeight="1">
      <c r="A30" s="14" t="s">
        <v>352</v>
      </c>
      <c r="B30" s="14" t="s">
        <v>27</v>
      </c>
      <c r="C30" s="15" t="s">
        <v>109</v>
      </c>
      <c r="D30" s="179" t="s">
        <v>109</v>
      </c>
      <c r="E30" s="180" t="s">
        <v>109</v>
      </c>
      <c r="F30" s="179" t="s">
        <v>109</v>
      </c>
      <c r="G30" s="9" t="s">
        <v>109</v>
      </c>
      <c r="H30" s="9" t="s">
        <v>109</v>
      </c>
      <c r="I30" s="9" t="s">
        <v>109</v>
      </c>
      <c r="J30" s="9" t="s">
        <v>109</v>
      </c>
      <c r="K30" s="9" t="s">
        <v>109</v>
      </c>
      <c r="L30" s="9" t="s">
        <v>109</v>
      </c>
      <c r="M30" s="9" t="s">
        <v>109</v>
      </c>
      <c r="N30" s="9" t="s">
        <v>109</v>
      </c>
      <c r="O30" s="9" t="s">
        <v>109</v>
      </c>
      <c r="P30" s="9" t="s">
        <v>109</v>
      </c>
      <c r="Q30" s="9" t="s">
        <v>109</v>
      </c>
      <c r="R30" s="9" t="s">
        <v>109</v>
      </c>
      <c r="S30" s="24" t="s">
        <v>109</v>
      </c>
      <c r="T30" s="7" t="s">
        <v>109</v>
      </c>
      <c r="U30" s="2" t="s">
        <v>109</v>
      </c>
      <c r="V30" s="2" t="s">
        <v>109</v>
      </c>
      <c r="W30" s="2" t="s">
        <v>109</v>
      </c>
      <c r="X30" s="2" t="s">
        <v>109</v>
      </c>
      <c r="Y30" s="2" t="s">
        <v>109</v>
      </c>
      <c r="Z30" s="2" t="s">
        <v>109</v>
      </c>
      <c r="AA30" s="2" t="s">
        <v>109</v>
      </c>
      <c r="AB30" s="2" t="s">
        <v>109</v>
      </c>
      <c r="AC30" s="2" t="s">
        <v>109</v>
      </c>
    </row>
    <row r="31" spans="1:29" ht="12" customHeight="1">
      <c r="A31" s="14" t="s">
        <v>144</v>
      </c>
      <c r="B31" s="14" t="s">
        <v>26</v>
      </c>
      <c r="C31" s="15" t="s">
        <v>109</v>
      </c>
      <c r="D31" s="179" t="s">
        <v>109</v>
      </c>
      <c r="E31" s="180" t="s">
        <v>109</v>
      </c>
      <c r="F31" s="179" t="s">
        <v>109</v>
      </c>
      <c r="G31" s="9" t="s">
        <v>109</v>
      </c>
      <c r="H31" s="9" t="s">
        <v>109</v>
      </c>
      <c r="I31" s="9" t="s">
        <v>109</v>
      </c>
      <c r="J31" s="9" t="s">
        <v>109</v>
      </c>
      <c r="K31" s="9" t="s">
        <v>109</v>
      </c>
      <c r="L31" s="9" t="s">
        <v>109</v>
      </c>
      <c r="M31" s="9" t="s">
        <v>109</v>
      </c>
      <c r="N31" s="9" t="s">
        <v>109</v>
      </c>
      <c r="O31" s="9" t="s">
        <v>109</v>
      </c>
      <c r="P31" s="9" t="s">
        <v>109</v>
      </c>
      <c r="Q31" s="9" t="s">
        <v>109</v>
      </c>
      <c r="R31" s="9" t="s">
        <v>109</v>
      </c>
      <c r="S31" s="24" t="s">
        <v>109</v>
      </c>
      <c r="T31" s="7" t="s">
        <v>109</v>
      </c>
      <c r="U31" s="2" t="s">
        <v>109</v>
      </c>
      <c r="V31" s="2" t="s">
        <v>109</v>
      </c>
      <c r="W31" s="2" t="s">
        <v>109</v>
      </c>
      <c r="X31" s="2" t="s">
        <v>109</v>
      </c>
      <c r="Y31" s="2" t="s">
        <v>109</v>
      </c>
      <c r="Z31" s="2" t="s">
        <v>109</v>
      </c>
      <c r="AA31" s="2" t="s">
        <v>109</v>
      </c>
      <c r="AB31" s="2" t="s">
        <v>109</v>
      </c>
      <c r="AC31" s="2" t="s">
        <v>109</v>
      </c>
    </row>
    <row r="32" spans="1:29" ht="12" customHeight="1">
      <c r="A32" s="14" t="s">
        <v>561</v>
      </c>
      <c r="B32" s="14" t="s">
        <v>0</v>
      </c>
      <c r="C32" s="15" t="s">
        <v>109</v>
      </c>
      <c r="D32" s="179" t="s">
        <v>109</v>
      </c>
      <c r="E32" s="180" t="s">
        <v>109</v>
      </c>
      <c r="F32" s="179" t="s">
        <v>109</v>
      </c>
      <c r="G32" s="9" t="s">
        <v>109</v>
      </c>
      <c r="H32" s="9" t="s">
        <v>109</v>
      </c>
      <c r="I32" s="9" t="s">
        <v>109</v>
      </c>
      <c r="J32" s="9" t="s">
        <v>109</v>
      </c>
      <c r="K32" s="9" t="s">
        <v>109</v>
      </c>
      <c r="L32" s="9" t="s">
        <v>109</v>
      </c>
      <c r="M32" s="9" t="s">
        <v>109</v>
      </c>
      <c r="N32" s="9" t="s">
        <v>109</v>
      </c>
      <c r="O32" s="9" t="s">
        <v>109</v>
      </c>
      <c r="P32" s="9" t="s">
        <v>109</v>
      </c>
      <c r="Q32" s="9" t="s">
        <v>109</v>
      </c>
      <c r="R32" s="9" t="s">
        <v>109</v>
      </c>
      <c r="S32" s="24" t="s">
        <v>109</v>
      </c>
      <c r="T32" s="7" t="s">
        <v>109</v>
      </c>
      <c r="U32" s="2" t="s">
        <v>109</v>
      </c>
      <c r="V32" s="2" t="s">
        <v>109</v>
      </c>
      <c r="W32" s="2" t="s">
        <v>109</v>
      </c>
      <c r="X32" s="2" t="s">
        <v>109</v>
      </c>
      <c r="Y32" s="2" t="s">
        <v>109</v>
      </c>
      <c r="Z32" s="2" t="s">
        <v>109</v>
      </c>
      <c r="AA32" s="2" t="s">
        <v>109</v>
      </c>
      <c r="AB32" s="2" t="s">
        <v>109</v>
      </c>
      <c r="AC32" s="2" t="s">
        <v>109</v>
      </c>
    </row>
    <row r="33" spans="1:29" ht="12" customHeight="1">
      <c r="A33" s="14" t="s">
        <v>980</v>
      </c>
      <c r="B33" s="14" t="s">
        <v>43</v>
      </c>
      <c r="C33" s="15" t="s">
        <v>109</v>
      </c>
      <c r="D33" s="179" t="s">
        <v>109</v>
      </c>
      <c r="E33" s="180" t="s">
        <v>109</v>
      </c>
      <c r="F33" s="179" t="s">
        <v>109</v>
      </c>
      <c r="G33" s="9" t="s">
        <v>329</v>
      </c>
      <c r="H33" s="9" t="s">
        <v>158</v>
      </c>
      <c r="I33" s="9" t="s">
        <v>1228</v>
      </c>
      <c r="J33" s="9" t="s">
        <v>109</v>
      </c>
      <c r="K33" s="9" t="s">
        <v>109</v>
      </c>
      <c r="L33" s="9" t="s">
        <v>109</v>
      </c>
      <c r="M33" s="9" t="s">
        <v>109</v>
      </c>
      <c r="N33" s="9" t="s">
        <v>109</v>
      </c>
      <c r="O33" s="9" t="s">
        <v>109</v>
      </c>
      <c r="P33" s="9" t="s">
        <v>109</v>
      </c>
      <c r="Q33" s="9" t="s">
        <v>109</v>
      </c>
      <c r="R33" s="9" t="s">
        <v>109</v>
      </c>
      <c r="S33" s="24" t="s">
        <v>109</v>
      </c>
      <c r="T33" s="7" t="s">
        <v>109</v>
      </c>
      <c r="U33" s="2" t="s">
        <v>109</v>
      </c>
      <c r="V33" s="2" t="s">
        <v>109</v>
      </c>
      <c r="W33" s="2" t="s">
        <v>109</v>
      </c>
      <c r="X33" s="2" t="s">
        <v>109</v>
      </c>
      <c r="Y33" s="2" t="s">
        <v>109</v>
      </c>
      <c r="Z33" s="2" t="s">
        <v>109</v>
      </c>
      <c r="AA33" s="2" t="s">
        <v>109</v>
      </c>
      <c r="AB33" s="2" t="s">
        <v>109</v>
      </c>
      <c r="AC33" s="2" t="s">
        <v>109</v>
      </c>
    </row>
    <row r="34" spans="1:29" ht="12" customHeight="1">
      <c r="A34" s="14" t="s">
        <v>111</v>
      </c>
      <c r="B34" s="14" t="s">
        <v>41</v>
      </c>
      <c r="C34" s="15" t="s">
        <v>109</v>
      </c>
      <c r="D34" s="179" t="s">
        <v>109</v>
      </c>
      <c r="E34" s="180" t="s">
        <v>109</v>
      </c>
      <c r="F34" s="179" t="s">
        <v>109</v>
      </c>
      <c r="G34" s="9" t="s">
        <v>1297</v>
      </c>
      <c r="H34" s="9" t="s">
        <v>493</v>
      </c>
      <c r="I34" s="9" t="s">
        <v>529</v>
      </c>
      <c r="J34" s="9" t="s">
        <v>109</v>
      </c>
      <c r="K34" s="9" t="s">
        <v>109</v>
      </c>
      <c r="L34" s="9" t="s">
        <v>109</v>
      </c>
      <c r="M34" s="9" t="s">
        <v>109</v>
      </c>
      <c r="N34" s="9" t="s">
        <v>109</v>
      </c>
      <c r="O34" s="9" t="s">
        <v>109</v>
      </c>
      <c r="P34" s="9" t="s">
        <v>109</v>
      </c>
      <c r="Q34" s="9" t="s">
        <v>109</v>
      </c>
      <c r="R34" s="9" t="s">
        <v>109</v>
      </c>
      <c r="S34" s="24" t="s">
        <v>109</v>
      </c>
      <c r="T34" s="7" t="s">
        <v>109</v>
      </c>
      <c r="U34" s="2" t="s">
        <v>109</v>
      </c>
      <c r="V34" s="2" t="s">
        <v>109</v>
      </c>
      <c r="W34" s="2" t="s">
        <v>109</v>
      </c>
      <c r="X34" s="2" t="s">
        <v>109</v>
      </c>
      <c r="Y34" s="2" t="s">
        <v>109</v>
      </c>
      <c r="Z34" s="2" t="s">
        <v>109</v>
      </c>
      <c r="AA34" s="2" t="s">
        <v>109</v>
      </c>
      <c r="AB34" s="2" t="s">
        <v>109</v>
      </c>
      <c r="AC34" s="2" t="s">
        <v>109</v>
      </c>
    </row>
    <row r="35" spans="1:29" ht="12" customHeight="1">
      <c r="A35" s="14" t="s">
        <v>362</v>
      </c>
      <c r="B35" s="14" t="s">
        <v>46</v>
      </c>
      <c r="C35" s="15" t="s">
        <v>109</v>
      </c>
      <c r="D35" s="179" t="s">
        <v>109</v>
      </c>
      <c r="E35" s="180" t="s">
        <v>109</v>
      </c>
      <c r="F35" s="179" t="s">
        <v>109</v>
      </c>
      <c r="G35" s="9" t="s">
        <v>209</v>
      </c>
      <c r="H35" s="9" t="s">
        <v>797</v>
      </c>
      <c r="I35" s="9" t="s">
        <v>109</v>
      </c>
      <c r="J35" s="9" t="s">
        <v>109</v>
      </c>
      <c r="K35" s="9" t="s">
        <v>109</v>
      </c>
      <c r="L35" s="9" t="s">
        <v>109</v>
      </c>
      <c r="M35" s="9" t="s">
        <v>109</v>
      </c>
      <c r="N35" s="9" t="s">
        <v>109</v>
      </c>
      <c r="O35" s="9" t="s">
        <v>109</v>
      </c>
      <c r="P35" s="9" t="s">
        <v>109</v>
      </c>
      <c r="Q35" s="9" t="s">
        <v>109</v>
      </c>
      <c r="R35" s="9" t="s">
        <v>109</v>
      </c>
      <c r="S35" s="24" t="s">
        <v>109</v>
      </c>
      <c r="T35" s="7" t="s">
        <v>109</v>
      </c>
      <c r="U35" s="2" t="s">
        <v>109</v>
      </c>
      <c r="V35" s="2" t="s">
        <v>109</v>
      </c>
      <c r="W35" s="2" t="s">
        <v>109</v>
      </c>
      <c r="X35" s="2" t="s">
        <v>109</v>
      </c>
      <c r="Y35" s="2" t="s">
        <v>109</v>
      </c>
      <c r="Z35" s="2" t="s">
        <v>109</v>
      </c>
      <c r="AA35" s="2" t="s">
        <v>109</v>
      </c>
      <c r="AB35" s="2" t="s">
        <v>109</v>
      </c>
      <c r="AC35" s="2" t="s">
        <v>109</v>
      </c>
    </row>
    <row r="36" spans="1:29" ht="12" customHeight="1">
      <c r="A36" s="14" t="s">
        <v>889</v>
      </c>
      <c r="B36" s="14" t="s">
        <v>45</v>
      </c>
      <c r="C36" s="15" t="s">
        <v>109</v>
      </c>
      <c r="D36" s="179" t="s">
        <v>109</v>
      </c>
      <c r="E36" s="180" t="s">
        <v>109</v>
      </c>
      <c r="F36" s="179" t="s">
        <v>109</v>
      </c>
      <c r="G36" s="9" t="s">
        <v>109</v>
      </c>
      <c r="H36" s="9" t="s">
        <v>903</v>
      </c>
      <c r="I36" s="9" t="s">
        <v>972</v>
      </c>
      <c r="J36" s="9" t="s">
        <v>1320</v>
      </c>
      <c r="K36" s="9" t="s">
        <v>1119</v>
      </c>
      <c r="L36" s="9" t="s">
        <v>976</v>
      </c>
      <c r="M36" s="9" t="s">
        <v>296</v>
      </c>
      <c r="N36" s="9" t="s">
        <v>354</v>
      </c>
      <c r="O36" s="9" t="s">
        <v>632</v>
      </c>
      <c r="P36" s="9" t="s">
        <v>460</v>
      </c>
      <c r="Q36" s="9" t="s">
        <v>954</v>
      </c>
      <c r="R36" s="9" t="s">
        <v>653</v>
      </c>
      <c r="S36" s="24" t="s">
        <v>1054</v>
      </c>
      <c r="T36" s="7" t="s">
        <v>109</v>
      </c>
      <c r="U36" s="2" t="s">
        <v>109</v>
      </c>
      <c r="V36" s="2" t="s">
        <v>109</v>
      </c>
      <c r="W36" s="2" t="s">
        <v>109</v>
      </c>
      <c r="X36" s="2" t="s">
        <v>109</v>
      </c>
      <c r="Y36" s="2" t="s">
        <v>109</v>
      </c>
      <c r="Z36" s="2" t="s">
        <v>109</v>
      </c>
      <c r="AA36" s="2" t="s">
        <v>109</v>
      </c>
      <c r="AB36" s="2" t="s">
        <v>109</v>
      </c>
      <c r="AC36" s="2" t="s">
        <v>109</v>
      </c>
    </row>
    <row r="37" spans="1:29" ht="12" customHeight="1">
      <c r="A37" s="14" t="s">
        <v>180</v>
      </c>
      <c r="B37" s="14" t="s">
        <v>50</v>
      </c>
      <c r="C37" s="15" t="s">
        <v>109</v>
      </c>
      <c r="D37" s="179" t="s">
        <v>109</v>
      </c>
      <c r="E37" s="180" t="s">
        <v>109</v>
      </c>
      <c r="F37" s="179" t="s">
        <v>109</v>
      </c>
      <c r="G37" s="9" t="s">
        <v>1046</v>
      </c>
      <c r="H37" s="9" t="s">
        <v>373</v>
      </c>
      <c r="I37" s="9" t="s">
        <v>109</v>
      </c>
      <c r="J37" s="9" t="s">
        <v>109</v>
      </c>
      <c r="K37" s="9" t="s">
        <v>109</v>
      </c>
      <c r="L37" s="9" t="s">
        <v>109</v>
      </c>
      <c r="M37" s="9" t="s">
        <v>109</v>
      </c>
      <c r="N37" s="9" t="s">
        <v>109</v>
      </c>
      <c r="O37" s="9" t="s">
        <v>109</v>
      </c>
      <c r="P37" s="9" t="s">
        <v>109</v>
      </c>
      <c r="Q37" s="9" t="s">
        <v>109</v>
      </c>
      <c r="R37" s="9" t="s">
        <v>109</v>
      </c>
      <c r="S37" s="24" t="s">
        <v>109</v>
      </c>
      <c r="T37" s="7" t="s">
        <v>109</v>
      </c>
      <c r="U37" s="2" t="s">
        <v>109</v>
      </c>
      <c r="V37" s="2" t="s">
        <v>109</v>
      </c>
      <c r="W37" s="2" t="s">
        <v>109</v>
      </c>
      <c r="X37" s="2" t="s">
        <v>109</v>
      </c>
      <c r="Y37" s="2" t="s">
        <v>109</v>
      </c>
      <c r="Z37" s="2" t="s">
        <v>109</v>
      </c>
      <c r="AA37" s="2" t="s">
        <v>109</v>
      </c>
      <c r="AB37" s="2" t="s">
        <v>109</v>
      </c>
      <c r="AC37" s="2" t="s">
        <v>109</v>
      </c>
    </row>
    <row r="38" spans="1:29" ht="12" customHeight="1">
      <c r="A38" s="14" t="s">
        <v>318</v>
      </c>
      <c r="B38" s="14" t="s">
        <v>48</v>
      </c>
      <c r="C38" s="15" t="s">
        <v>109</v>
      </c>
      <c r="D38" s="179" t="s">
        <v>109</v>
      </c>
      <c r="E38" s="180" t="s">
        <v>109</v>
      </c>
      <c r="F38" s="179" t="s">
        <v>109</v>
      </c>
      <c r="G38" s="9" t="s">
        <v>177</v>
      </c>
      <c r="H38" s="9" t="s">
        <v>676</v>
      </c>
      <c r="I38" s="9" t="s">
        <v>1385</v>
      </c>
      <c r="J38" s="9" t="s">
        <v>1300</v>
      </c>
      <c r="K38" s="9" t="s">
        <v>109</v>
      </c>
      <c r="L38" s="9" t="s">
        <v>109</v>
      </c>
      <c r="M38" s="9" t="s">
        <v>109</v>
      </c>
      <c r="N38" s="9" t="s">
        <v>109</v>
      </c>
      <c r="O38" s="9" t="s">
        <v>109</v>
      </c>
      <c r="P38" s="9" t="s">
        <v>109</v>
      </c>
      <c r="Q38" s="9" t="s">
        <v>109</v>
      </c>
      <c r="R38" s="9" t="s">
        <v>109</v>
      </c>
      <c r="S38" s="24" t="s">
        <v>109</v>
      </c>
      <c r="T38" s="7" t="s">
        <v>109</v>
      </c>
      <c r="U38" s="2" t="s">
        <v>109</v>
      </c>
      <c r="V38" s="2" t="s">
        <v>109</v>
      </c>
      <c r="W38" s="2" t="s">
        <v>109</v>
      </c>
      <c r="X38" s="2" t="s">
        <v>109</v>
      </c>
      <c r="Y38" s="2" t="s">
        <v>109</v>
      </c>
      <c r="Z38" s="2" t="s">
        <v>109</v>
      </c>
      <c r="AA38" s="2" t="s">
        <v>109</v>
      </c>
      <c r="AB38" s="2" t="s">
        <v>109</v>
      </c>
      <c r="AC38" s="2" t="s">
        <v>109</v>
      </c>
    </row>
    <row r="39" spans="1:29" ht="12" customHeight="1">
      <c r="A39" s="14" t="s">
        <v>1399</v>
      </c>
      <c r="B39" s="14" t="s">
        <v>53</v>
      </c>
      <c r="C39" s="15" t="s">
        <v>109</v>
      </c>
      <c r="D39" s="179" t="s">
        <v>109</v>
      </c>
      <c r="E39" s="180" t="s">
        <v>109</v>
      </c>
      <c r="F39" s="179" t="s">
        <v>109</v>
      </c>
      <c r="G39" s="9" t="s">
        <v>698</v>
      </c>
      <c r="H39" s="9" t="s">
        <v>216</v>
      </c>
      <c r="I39" s="9" t="s">
        <v>109</v>
      </c>
      <c r="J39" s="9" t="s">
        <v>109</v>
      </c>
      <c r="K39" s="9" t="s">
        <v>109</v>
      </c>
      <c r="L39" s="9" t="s">
        <v>109</v>
      </c>
      <c r="M39" s="9" t="s">
        <v>109</v>
      </c>
      <c r="N39" s="9" t="s">
        <v>109</v>
      </c>
      <c r="O39" s="9" t="s">
        <v>109</v>
      </c>
      <c r="P39" s="9" t="s">
        <v>109</v>
      </c>
      <c r="Q39" s="9" t="s">
        <v>109</v>
      </c>
      <c r="R39" s="9" t="s">
        <v>109</v>
      </c>
      <c r="S39" s="24" t="s">
        <v>109</v>
      </c>
      <c r="T39" s="7" t="s">
        <v>109</v>
      </c>
      <c r="U39" s="2" t="s">
        <v>109</v>
      </c>
      <c r="V39" s="2" t="s">
        <v>109</v>
      </c>
      <c r="W39" s="2" t="s">
        <v>109</v>
      </c>
      <c r="X39" s="2" t="s">
        <v>109</v>
      </c>
      <c r="Y39" s="2" t="s">
        <v>109</v>
      </c>
      <c r="Z39" s="2" t="s">
        <v>109</v>
      </c>
      <c r="AA39" s="2" t="s">
        <v>109</v>
      </c>
      <c r="AB39" s="2" t="s">
        <v>109</v>
      </c>
      <c r="AC39" s="2" t="s">
        <v>109</v>
      </c>
    </row>
    <row r="40" spans="1:29" ht="12" customHeight="1">
      <c r="A40" s="14" t="s">
        <v>851</v>
      </c>
      <c r="B40" s="14" t="s">
        <v>52</v>
      </c>
      <c r="C40" s="15" t="s">
        <v>109</v>
      </c>
      <c r="D40" s="179" t="s">
        <v>109</v>
      </c>
      <c r="E40" s="180" t="s">
        <v>109</v>
      </c>
      <c r="F40" s="179" t="s">
        <v>109</v>
      </c>
      <c r="G40" s="9" t="s">
        <v>109</v>
      </c>
      <c r="H40" s="9" t="s">
        <v>109</v>
      </c>
      <c r="I40" s="9" t="s">
        <v>109</v>
      </c>
      <c r="J40" s="9" t="s">
        <v>109</v>
      </c>
      <c r="K40" s="9" t="s">
        <v>109</v>
      </c>
      <c r="L40" s="9" t="s">
        <v>109</v>
      </c>
      <c r="M40" s="9" t="s">
        <v>109</v>
      </c>
      <c r="N40" s="9" t="s">
        <v>109</v>
      </c>
      <c r="O40" s="9" t="s">
        <v>109</v>
      </c>
      <c r="P40" s="9" t="s">
        <v>109</v>
      </c>
      <c r="Q40" s="9" t="s">
        <v>109</v>
      </c>
      <c r="R40" s="9" t="s">
        <v>109</v>
      </c>
      <c r="S40" s="24" t="s">
        <v>109</v>
      </c>
      <c r="T40" s="7" t="s">
        <v>109</v>
      </c>
      <c r="U40" s="2" t="s">
        <v>109</v>
      </c>
      <c r="V40" s="2" t="s">
        <v>109</v>
      </c>
      <c r="W40" s="2" t="s">
        <v>109</v>
      </c>
      <c r="X40" s="2" t="s">
        <v>109</v>
      </c>
      <c r="Y40" s="2" t="s">
        <v>109</v>
      </c>
      <c r="Z40" s="2" t="s">
        <v>109</v>
      </c>
      <c r="AA40" s="2" t="s">
        <v>109</v>
      </c>
      <c r="AB40" s="2" t="s">
        <v>109</v>
      </c>
      <c r="AC40" s="2" t="s">
        <v>109</v>
      </c>
    </row>
    <row r="41" spans="1:29" ht="12" customHeight="1">
      <c r="A41" s="14" t="s">
        <v>966</v>
      </c>
      <c r="B41" s="14" t="s">
        <v>173</v>
      </c>
      <c r="C41" s="15" t="s">
        <v>109</v>
      </c>
      <c r="D41" s="179" t="s">
        <v>109</v>
      </c>
      <c r="E41" s="180" t="s">
        <v>109</v>
      </c>
      <c r="F41" s="179" t="s">
        <v>109</v>
      </c>
      <c r="G41" s="9" t="s">
        <v>109</v>
      </c>
      <c r="H41" s="9" t="s">
        <v>109</v>
      </c>
      <c r="I41" s="9" t="s">
        <v>109</v>
      </c>
      <c r="J41" s="9" t="s">
        <v>109</v>
      </c>
      <c r="K41" s="9" t="s">
        <v>109</v>
      </c>
      <c r="L41" s="9" t="s">
        <v>109</v>
      </c>
      <c r="M41" s="9" t="s">
        <v>109</v>
      </c>
      <c r="N41" s="9" t="s">
        <v>109</v>
      </c>
      <c r="O41" s="9" t="s">
        <v>109</v>
      </c>
      <c r="P41" s="9" t="s">
        <v>109</v>
      </c>
      <c r="Q41" s="9" t="s">
        <v>109</v>
      </c>
      <c r="R41" s="9" t="s">
        <v>109</v>
      </c>
      <c r="S41" s="24" t="s">
        <v>109</v>
      </c>
      <c r="T41" s="7" t="s">
        <v>109</v>
      </c>
      <c r="U41" s="2" t="s">
        <v>109</v>
      </c>
      <c r="V41" s="2" t="s">
        <v>109</v>
      </c>
      <c r="W41" s="2" t="s">
        <v>109</v>
      </c>
      <c r="X41" s="2" t="s">
        <v>109</v>
      </c>
      <c r="Y41" s="2" t="s">
        <v>109</v>
      </c>
      <c r="Z41" s="2" t="s">
        <v>109</v>
      </c>
      <c r="AA41" s="2" t="s">
        <v>109</v>
      </c>
      <c r="AB41" s="2" t="s">
        <v>109</v>
      </c>
      <c r="AC41" s="2" t="s">
        <v>109</v>
      </c>
    </row>
    <row r="42" spans="1:29" ht="12" customHeight="1">
      <c r="A42" s="14" t="s">
        <v>340</v>
      </c>
      <c r="B42" s="14" t="s">
        <v>39</v>
      </c>
      <c r="C42" s="15" t="s">
        <v>109</v>
      </c>
      <c r="D42" s="179" t="s">
        <v>109</v>
      </c>
      <c r="E42" s="180" t="s">
        <v>109</v>
      </c>
      <c r="F42" s="179" t="s">
        <v>109</v>
      </c>
      <c r="G42" s="9" t="s">
        <v>109</v>
      </c>
      <c r="H42" s="9" t="s">
        <v>109</v>
      </c>
      <c r="I42" s="9" t="s">
        <v>109</v>
      </c>
      <c r="J42" s="9" t="s">
        <v>109</v>
      </c>
      <c r="K42" s="9" t="s">
        <v>109</v>
      </c>
      <c r="L42" s="9" t="s">
        <v>109</v>
      </c>
      <c r="M42" s="9" t="s">
        <v>109</v>
      </c>
      <c r="N42" s="9" t="s">
        <v>109</v>
      </c>
      <c r="O42" s="9" t="s">
        <v>109</v>
      </c>
      <c r="P42" s="9" t="s">
        <v>109</v>
      </c>
      <c r="Q42" s="9" t="s">
        <v>109</v>
      </c>
      <c r="R42" s="9" t="s">
        <v>109</v>
      </c>
      <c r="S42" s="24" t="s">
        <v>109</v>
      </c>
      <c r="T42" s="7" t="s">
        <v>109</v>
      </c>
      <c r="U42" s="2" t="s">
        <v>109</v>
      </c>
      <c r="V42" s="2" t="s">
        <v>109</v>
      </c>
      <c r="W42" s="2" t="s">
        <v>109</v>
      </c>
      <c r="X42" s="2" t="s">
        <v>109</v>
      </c>
      <c r="Y42" s="2" t="s">
        <v>109</v>
      </c>
      <c r="Z42" s="2" t="s">
        <v>109</v>
      </c>
      <c r="AA42" s="2" t="s">
        <v>109</v>
      </c>
      <c r="AB42" s="2" t="s">
        <v>109</v>
      </c>
      <c r="AC42" s="2" t="s">
        <v>109</v>
      </c>
    </row>
    <row r="43" spans="1:29" ht="12" customHeight="1">
      <c r="A43" s="14" t="s">
        <v>1049</v>
      </c>
      <c r="B43" s="14" t="s">
        <v>40</v>
      </c>
      <c r="C43" s="15" t="s">
        <v>109</v>
      </c>
      <c r="D43" s="179" t="s">
        <v>109</v>
      </c>
      <c r="E43" s="180" t="s">
        <v>109</v>
      </c>
      <c r="F43" s="179" t="s">
        <v>109</v>
      </c>
      <c r="G43" s="9" t="s">
        <v>1229</v>
      </c>
      <c r="H43" s="9" t="s">
        <v>692</v>
      </c>
      <c r="I43" s="9" t="s">
        <v>109</v>
      </c>
      <c r="J43" s="9" t="s">
        <v>109</v>
      </c>
      <c r="K43" s="9" t="s">
        <v>109</v>
      </c>
      <c r="L43" s="9" t="s">
        <v>109</v>
      </c>
      <c r="M43" s="9" t="s">
        <v>109</v>
      </c>
      <c r="N43" s="9" t="s">
        <v>109</v>
      </c>
      <c r="O43" s="9" t="s">
        <v>109</v>
      </c>
      <c r="P43" s="9" t="s">
        <v>109</v>
      </c>
      <c r="Q43" s="9" t="s">
        <v>109</v>
      </c>
      <c r="R43" s="9" t="s">
        <v>109</v>
      </c>
      <c r="S43" s="24" t="s">
        <v>109</v>
      </c>
      <c r="T43" s="7" t="s">
        <v>109</v>
      </c>
      <c r="U43" s="2" t="s">
        <v>109</v>
      </c>
      <c r="V43" s="2" t="s">
        <v>109</v>
      </c>
      <c r="W43" s="2" t="s">
        <v>109</v>
      </c>
      <c r="X43" s="2" t="s">
        <v>109</v>
      </c>
      <c r="Y43" s="2" t="s">
        <v>109</v>
      </c>
      <c r="Z43" s="2" t="s">
        <v>109</v>
      </c>
      <c r="AA43" s="2" t="s">
        <v>109</v>
      </c>
      <c r="AB43" s="2" t="s">
        <v>109</v>
      </c>
      <c r="AC43" s="2" t="s">
        <v>109</v>
      </c>
    </row>
    <row r="44" spans="1:29" ht="12" customHeight="1">
      <c r="A44" s="14" t="s">
        <v>1338</v>
      </c>
      <c r="B44" s="14" t="s">
        <v>98</v>
      </c>
      <c r="C44" s="15" t="s">
        <v>109</v>
      </c>
      <c r="D44" s="179" t="s">
        <v>109</v>
      </c>
      <c r="E44" s="180" t="s">
        <v>109</v>
      </c>
      <c r="F44" s="179" t="s">
        <v>109</v>
      </c>
      <c r="G44" s="9" t="s">
        <v>109</v>
      </c>
      <c r="H44" s="9" t="s">
        <v>109</v>
      </c>
      <c r="I44" s="9" t="s">
        <v>109</v>
      </c>
      <c r="J44" s="9" t="s">
        <v>109</v>
      </c>
      <c r="K44" s="9" t="s">
        <v>109</v>
      </c>
      <c r="L44" s="9" t="s">
        <v>109</v>
      </c>
      <c r="M44" s="9" t="s">
        <v>109</v>
      </c>
      <c r="N44" s="9" t="s">
        <v>109</v>
      </c>
      <c r="O44" s="9" t="s">
        <v>109</v>
      </c>
      <c r="P44" s="9" t="s">
        <v>109</v>
      </c>
      <c r="Q44" s="9" t="s">
        <v>109</v>
      </c>
      <c r="R44" s="9" t="s">
        <v>109</v>
      </c>
      <c r="S44" s="24" t="s">
        <v>109</v>
      </c>
      <c r="T44" s="7" t="s">
        <v>109</v>
      </c>
      <c r="U44" s="2" t="s">
        <v>109</v>
      </c>
      <c r="V44" s="2" t="s">
        <v>109</v>
      </c>
      <c r="W44" s="2" t="s">
        <v>109</v>
      </c>
      <c r="X44" s="2" t="s">
        <v>109</v>
      </c>
      <c r="Y44" s="2" t="s">
        <v>109</v>
      </c>
      <c r="Z44" s="2" t="s">
        <v>109</v>
      </c>
      <c r="AA44" s="2" t="s">
        <v>109</v>
      </c>
      <c r="AB44" s="2" t="s">
        <v>109</v>
      </c>
      <c r="AC44" s="2" t="s">
        <v>109</v>
      </c>
    </row>
    <row r="45" spans="1:29" ht="12" customHeight="1">
      <c r="A45" s="14" t="s">
        <v>338</v>
      </c>
      <c r="B45" s="14" t="s">
        <v>96</v>
      </c>
      <c r="C45" s="15" t="s">
        <v>109</v>
      </c>
      <c r="D45" s="179" t="s">
        <v>109</v>
      </c>
      <c r="E45" s="180" t="s">
        <v>109</v>
      </c>
      <c r="F45" s="179" t="s">
        <v>109</v>
      </c>
      <c r="G45" s="9" t="s">
        <v>1235</v>
      </c>
      <c r="H45" s="9" t="s">
        <v>1169</v>
      </c>
      <c r="I45" s="9" t="s">
        <v>109</v>
      </c>
      <c r="J45" s="9" t="s">
        <v>109</v>
      </c>
      <c r="K45" s="9" t="s">
        <v>109</v>
      </c>
      <c r="L45" s="9" t="s">
        <v>109</v>
      </c>
      <c r="M45" s="9" t="s">
        <v>109</v>
      </c>
      <c r="N45" s="9" t="s">
        <v>109</v>
      </c>
      <c r="O45" s="9" t="s">
        <v>109</v>
      </c>
      <c r="P45" s="9" t="s">
        <v>109</v>
      </c>
      <c r="Q45" s="9" t="s">
        <v>109</v>
      </c>
      <c r="R45" s="9" t="s">
        <v>109</v>
      </c>
      <c r="S45" s="24" t="s">
        <v>109</v>
      </c>
      <c r="T45" s="7" t="s">
        <v>109</v>
      </c>
      <c r="U45" s="2" t="s">
        <v>109</v>
      </c>
      <c r="V45" s="2" t="s">
        <v>109</v>
      </c>
      <c r="W45" s="2" t="s">
        <v>109</v>
      </c>
      <c r="X45" s="2" t="s">
        <v>109</v>
      </c>
      <c r="Y45" s="2" t="s">
        <v>109</v>
      </c>
      <c r="Z45" s="2" t="s">
        <v>109</v>
      </c>
      <c r="AA45" s="2" t="s">
        <v>109</v>
      </c>
      <c r="AB45" s="2" t="s">
        <v>109</v>
      </c>
      <c r="AC45" s="2" t="s">
        <v>109</v>
      </c>
    </row>
    <row r="46" spans="1:29" ht="12" customHeight="1">
      <c r="A46" s="14" t="s">
        <v>1142</v>
      </c>
      <c r="B46" s="14" t="s">
        <v>94</v>
      </c>
      <c r="C46" s="15" t="s">
        <v>109</v>
      </c>
      <c r="D46" s="179" t="s">
        <v>109</v>
      </c>
      <c r="E46" s="180" t="s">
        <v>109</v>
      </c>
      <c r="F46" s="179" t="s">
        <v>109</v>
      </c>
      <c r="G46" s="9" t="s">
        <v>367</v>
      </c>
      <c r="H46" s="9" t="s">
        <v>1038</v>
      </c>
      <c r="I46" s="9" t="s">
        <v>109</v>
      </c>
      <c r="J46" s="9" t="s">
        <v>109</v>
      </c>
      <c r="K46" s="9" t="s">
        <v>109</v>
      </c>
      <c r="L46" s="9" t="s">
        <v>109</v>
      </c>
      <c r="M46" s="9" t="s">
        <v>109</v>
      </c>
      <c r="N46" s="9" t="s">
        <v>109</v>
      </c>
      <c r="O46" s="9" t="s">
        <v>109</v>
      </c>
      <c r="P46" s="9" t="s">
        <v>109</v>
      </c>
      <c r="Q46" s="9" t="s">
        <v>109</v>
      </c>
      <c r="R46" s="9" t="s">
        <v>109</v>
      </c>
      <c r="S46" s="24" t="s">
        <v>109</v>
      </c>
      <c r="T46" s="7" t="s">
        <v>109</v>
      </c>
      <c r="U46" s="2" t="s">
        <v>109</v>
      </c>
      <c r="V46" s="2" t="s">
        <v>109</v>
      </c>
      <c r="W46" s="2" t="s">
        <v>109</v>
      </c>
      <c r="X46" s="2" t="s">
        <v>109</v>
      </c>
      <c r="Y46" s="2" t="s">
        <v>109</v>
      </c>
      <c r="Z46" s="2" t="s">
        <v>109</v>
      </c>
      <c r="AA46" s="2" t="s">
        <v>109</v>
      </c>
      <c r="AB46" s="2" t="s">
        <v>109</v>
      </c>
      <c r="AC46" s="2" t="s">
        <v>109</v>
      </c>
    </row>
    <row r="47" spans="1:29" ht="12" customHeight="1">
      <c r="A47" s="14" t="s">
        <v>1091</v>
      </c>
      <c r="B47" s="14" t="s">
        <v>91</v>
      </c>
      <c r="C47" s="14" t="s">
        <v>109</v>
      </c>
      <c r="D47" s="25" t="s">
        <v>109</v>
      </c>
      <c r="E47" s="215" t="s">
        <v>109</v>
      </c>
      <c r="F47" s="25" t="s">
        <v>109</v>
      </c>
      <c r="G47" s="9" t="s">
        <v>109</v>
      </c>
      <c r="H47" s="9" t="s">
        <v>109</v>
      </c>
      <c r="I47" s="9" t="s">
        <v>109</v>
      </c>
      <c r="J47" s="9" t="s">
        <v>109</v>
      </c>
      <c r="K47" s="9" t="s">
        <v>109</v>
      </c>
      <c r="L47" s="9" t="s">
        <v>109</v>
      </c>
      <c r="M47" s="9" t="s">
        <v>109</v>
      </c>
      <c r="N47" s="9" t="s">
        <v>109</v>
      </c>
      <c r="O47" s="9" t="s">
        <v>109</v>
      </c>
      <c r="P47" s="9" t="s">
        <v>109</v>
      </c>
      <c r="Q47" s="9" t="s">
        <v>109</v>
      </c>
      <c r="R47" s="9" t="s">
        <v>109</v>
      </c>
      <c r="S47" s="24" t="s">
        <v>109</v>
      </c>
      <c r="T47" s="7" t="s">
        <v>109</v>
      </c>
      <c r="U47" s="2" t="s">
        <v>109</v>
      </c>
      <c r="V47" s="2" t="s">
        <v>109</v>
      </c>
      <c r="W47" s="2" t="s">
        <v>109</v>
      </c>
      <c r="X47" s="2" t="s">
        <v>109</v>
      </c>
      <c r="Y47" s="2" t="s">
        <v>109</v>
      </c>
      <c r="Z47" s="2" t="s">
        <v>109</v>
      </c>
      <c r="AA47" s="2" t="s">
        <v>109</v>
      </c>
      <c r="AB47" s="2" t="s">
        <v>109</v>
      </c>
      <c r="AC47" s="2" t="s">
        <v>109</v>
      </c>
    </row>
    <row r="48" spans="1:29" ht="12" customHeight="1">
      <c r="A48" s="14" t="s">
        <v>925</v>
      </c>
      <c r="B48" s="14" t="s">
        <v>86</v>
      </c>
      <c r="C48" s="14" t="s">
        <v>109</v>
      </c>
      <c r="D48" s="25" t="s">
        <v>109</v>
      </c>
      <c r="E48" s="215" t="s">
        <v>109</v>
      </c>
      <c r="F48" s="191" t="s">
        <v>109</v>
      </c>
      <c r="G48" s="23" t="s">
        <v>387</v>
      </c>
      <c r="H48" s="23" t="s">
        <v>1301</v>
      </c>
      <c r="I48" s="23" t="s">
        <v>725</v>
      </c>
      <c r="J48" s="23" t="s">
        <v>109</v>
      </c>
      <c r="K48" s="23" t="s">
        <v>109</v>
      </c>
      <c r="L48" s="23" t="s">
        <v>109</v>
      </c>
      <c r="M48" s="23" t="s">
        <v>109</v>
      </c>
      <c r="N48" s="23" t="s">
        <v>109</v>
      </c>
      <c r="O48" s="23" t="s">
        <v>109</v>
      </c>
      <c r="P48" s="23" t="s">
        <v>109</v>
      </c>
      <c r="Q48" s="23" t="s">
        <v>109</v>
      </c>
      <c r="R48" s="23" t="s">
        <v>109</v>
      </c>
      <c r="S48" s="118" t="s">
        <v>109</v>
      </c>
      <c r="T48" s="7" t="s">
        <v>109</v>
      </c>
      <c r="U48" s="2" t="s">
        <v>109</v>
      </c>
      <c r="V48" s="2" t="s">
        <v>109</v>
      </c>
      <c r="W48" s="2" t="s">
        <v>109</v>
      </c>
      <c r="X48" s="2" t="s">
        <v>109</v>
      </c>
      <c r="Y48" s="2" t="s">
        <v>109</v>
      </c>
      <c r="Z48" s="2" t="s">
        <v>109</v>
      </c>
      <c r="AA48" s="2" t="s">
        <v>109</v>
      </c>
      <c r="AB48" s="2" t="s">
        <v>109</v>
      </c>
      <c r="AC48" s="2" t="s">
        <v>109</v>
      </c>
    </row>
    <row r="49" spans="1:29" ht="12" customHeight="1">
      <c r="A49" s="8" t="s">
        <v>109</v>
      </c>
      <c r="B49" s="8" t="s">
        <v>109</v>
      </c>
      <c r="C49" s="8" t="s">
        <v>109</v>
      </c>
      <c r="D49" s="2" t="s">
        <v>109</v>
      </c>
      <c r="E49" s="8" t="s">
        <v>109</v>
      </c>
      <c r="F49" s="8" t="s">
        <v>109</v>
      </c>
      <c r="G49" s="8" t="s">
        <v>109</v>
      </c>
      <c r="H49" s="8" t="s">
        <v>109</v>
      </c>
      <c r="I49" s="8" t="s">
        <v>109</v>
      </c>
      <c r="J49" s="8" t="s">
        <v>109</v>
      </c>
      <c r="K49" s="8" t="s">
        <v>109</v>
      </c>
      <c r="L49" s="8" t="s">
        <v>109</v>
      </c>
      <c r="M49" s="8" t="s">
        <v>109</v>
      </c>
      <c r="N49" s="8" t="s">
        <v>109</v>
      </c>
      <c r="O49" s="8" t="s">
        <v>109</v>
      </c>
      <c r="P49" s="8" t="s">
        <v>109</v>
      </c>
      <c r="Q49" s="8" t="s">
        <v>109</v>
      </c>
      <c r="R49" s="8" t="s">
        <v>109</v>
      </c>
      <c r="S49" s="8" t="s">
        <v>109</v>
      </c>
      <c r="T49" s="2" t="s">
        <v>109</v>
      </c>
      <c r="U49" s="2" t="s">
        <v>109</v>
      </c>
      <c r="V49" s="2" t="s">
        <v>109</v>
      </c>
      <c r="W49" s="2" t="s">
        <v>109</v>
      </c>
      <c r="X49" s="2" t="s">
        <v>109</v>
      </c>
      <c r="Y49" s="2" t="s">
        <v>109</v>
      </c>
      <c r="Z49" s="2" t="s">
        <v>109</v>
      </c>
      <c r="AA49" s="2" t="s">
        <v>109</v>
      </c>
      <c r="AB49" s="2" t="s">
        <v>109</v>
      </c>
      <c r="AC49" s="2" t="s">
        <v>109</v>
      </c>
    </row>
    <row r="50" spans="1:29" ht="12" customHeight="1">
      <c r="A50" s="91" t="s">
        <v>156</v>
      </c>
      <c r="B50" s="4" t="s">
        <v>109</v>
      </c>
      <c r="C50" s="4" t="s">
        <v>109</v>
      </c>
      <c r="D50" s="4" t="s">
        <v>109</v>
      </c>
      <c r="E50" s="2" t="s">
        <v>109</v>
      </c>
      <c r="F50" s="2"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c r="AA50" s="2" t="s">
        <v>109</v>
      </c>
      <c r="AB50" s="2" t="s">
        <v>109</v>
      </c>
      <c r="AC50" s="2" t="s">
        <v>109</v>
      </c>
    </row>
    <row r="51" spans="1:29" ht="12.75" customHeight="1">
      <c r="A51" s="87" t="s">
        <v>788</v>
      </c>
      <c r="B51" s="87" t="s">
        <v>625</v>
      </c>
      <c r="C51" s="87" t="s">
        <v>674</v>
      </c>
      <c r="D51" s="92" t="s">
        <v>109</v>
      </c>
      <c r="E51" s="7"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c r="AA51" s="2" t="s">
        <v>109</v>
      </c>
      <c r="AB51" s="2" t="s">
        <v>109</v>
      </c>
      <c r="AC51" s="2" t="s">
        <v>109</v>
      </c>
    </row>
    <row r="52" spans="1:29" ht="12.75" customHeight="1">
      <c r="A52" s="14" t="s">
        <v>109</v>
      </c>
      <c r="B52" s="14" t="s">
        <v>65</v>
      </c>
      <c r="C52" s="93" t="s">
        <v>109</v>
      </c>
      <c r="D52" s="94" t="s">
        <v>109</v>
      </c>
      <c r="E52" s="7"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c r="AA52" s="2" t="s">
        <v>109</v>
      </c>
      <c r="AB52" s="2" t="s">
        <v>109</v>
      </c>
      <c r="AC52" s="2" t="s">
        <v>109</v>
      </c>
    </row>
    <row r="53" spans="1:29" ht="12" customHeight="1">
      <c r="A53" s="14" t="s">
        <v>109</v>
      </c>
      <c r="B53" s="14" t="s">
        <v>66</v>
      </c>
      <c r="C53" s="93" t="s">
        <v>109</v>
      </c>
      <c r="D53" s="94" t="s">
        <v>109</v>
      </c>
      <c r="E53" s="7"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c r="AA53" s="2" t="s">
        <v>109</v>
      </c>
      <c r="AB53" s="2" t="s">
        <v>109</v>
      </c>
      <c r="AC53" s="2" t="s">
        <v>109</v>
      </c>
    </row>
    <row r="54" spans="1:29" ht="12" customHeight="1">
      <c r="A54" s="14" t="s">
        <v>109</v>
      </c>
      <c r="B54" s="14" t="s">
        <v>67</v>
      </c>
      <c r="C54" s="93" t="s">
        <v>109</v>
      </c>
      <c r="D54" s="94" t="s">
        <v>109</v>
      </c>
      <c r="E54" s="7"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c r="AA54" s="2" t="s">
        <v>109</v>
      </c>
      <c r="AB54" s="2" t="s">
        <v>109</v>
      </c>
      <c r="AC54" s="2" t="s">
        <v>109</v>
      </c>
    </row>
    <row r="55" spans="1:29" ht="12" customHeight="1">
      <c r="A55" s="14" t="s">
        <v>109</v>
      </c>
      <c r="B55" s="14" t="s">
        <v>57</v>
      </c>
      <c r="C55" s="93" t="s">
        <v>109</v>
      </c>
      <c r="D55" s="94" t="s">
        <v>109</v>
      </c>
      <c r="E55" s="7"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c r="AA55" s="2" t="s">
        <v>109</v>
      </c>
      <c r="AB55" s="2" t="s">
        <v>109</v>
      </c>
      <c r="AC55" s="2" t="s">
        <v>109</v>
      </c>
    </row>
    <row r="56" spans="1:29" ht="12" customHeight="1">
      <c r="A56" s="14" t="s">
        <v>109</v>
      </c>
      <c r="B56" s="14" t="s">
        <v>58</v>
      </c>
      <c r="C56" s="93" t="s">
        <v>109</v>
      </c>
      <c r="D56" s="94" t="s">
        <v>109</v>
      </c>
      <c r="E56" s="7"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c r="AA56" s="2" t="s">
        <v>109</v>
      </c>
      <c r="AB56" s="2" t="s">
        <v>109</v>
      </c>
      <c r="AC56" s="2" t="s">
        <v>109</v>
      </c>
    </row>
    <row r="57" spans="1:29" ht="12" customHeight="1">
      <c r="A57" s="14" t="s">
        <v>109</v>
      </c>
      <c r="B57" s="14" t="s">
        <v>61</v>
      </c>
      <c r="C57" s="93" t="s">
        <v>109</v>
      </c>
      <c r="D57" s="94" t="s">
        <v>109</v>
      </c>
      <c r="E57" s="7"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c r="AA57" s="2" t="s">
        <v>109</v>
      </c>
      <c r="AB57" s="2" t="s">
        <v>109</v>
      </c>
      <c r="AC57" s="2" t="s">
        <v>109</v>
      </c>
    </row>
    <row r="58" spans="1:29" ht="12" customHeight="1">
      <c r="A58" s="14" t="s">
        <v>109</v>
      </c>
      <c r="B58" s="14" t="s">
        <v>62</v>
      </c>
      <c r="C58" s="93" t="s">
        <v>109</v>
      </c>
      <c r="D58" s="94" t="s">
        <v>109</v>
      </c>
      <c r="E58" s="7"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c r="AA58" s="2" t="s">
        <v>109</v>
      </c>
      <c r="AB58" s="2" t="s">
        <v>109</v>
      </c>
      <c r="AC58" s="2" t="s">
        <v>109</v>
      </c>
    </row>
    <row r="59" spans="1:29" ht="12" customHeight="1">
      <c r="A59" s="14" t="s">
        <v>109</v>
      </c>
      <c r="B59" s="14" t="s">
        <v>74</v>
      </c>
      <c r="C59" s="93" t="s">
        <v>109</v>
      </c>
      <c r="D59" s="94" t="s">
        <v>109</v>
      </c>
      <c r="E59" s="7"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c r="AA59" s="2" t="s">
        <v>109</v>
      </c>
      <c r="AB59" s="2" t="s">
        <v>109</v>
      </c>
      <c r="AC59" s="2" t="s">
        <v>109</v>
      </c>
    </row>
    <row r="60" spans="1:29" ht="12" customHeight="1">
      <c r="A60" s="14" t="s">
        <v>109</v>
      </c>
      <c r="B60" s="14" t="s">
        <v>75</v>
      </c>
      <c r="C60" s="93" t="s">
        <v>109</v>
      </c>
      <c r="D60" s="94" t="s">
        <v>109</v>
      </c>
      <c r="E60" s="7"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c r="AA60" s="2" t="s">
        <v>109</v>
      </c>
      <c r="AB60" s="2" t="s">
        <v>109</v>
      </c>
      <c r="AC60" s="2" t="s">
        <v>109</v>
      </c>
    </row>
    <row r="61" spans="1:29" ht="12" customHeight="1">
      <c r="A61" s="14" t="s">
        <v>109</v>
      </c>
      <c r="B61" s="14" t="s">
        <v>77</v>
      </c>
      <c r="C61" s="93" t="s">
        <v>109</v>
      </c>
      <c r="D61" s="94" t="s">
        <v>109</v>
      </c>
      <c r="E61" s="7"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c r="AA61" s="2" t="s">
        <v>109</v>
      </c>
      <c r="AB61" s="2" t="s">
        <v>109</v>
      </c>
      <c r="AC61" s="2" t="s">
        <v>109</v>
      </c>
    </row>
    <row r="62" spans="1:29" ht="12" customHeight="1">
      <c r="A62" s="14" t="s">
        <v>109</v>
      </c>
      <c r="B62" s="14" t="s">
        <v>78</v>
      </c>
      <c r="C62" s="93" t="s">
        <v>109</v>
      </c>
      <c r="D62" s="94" t="s">
        <v>109</v>
      </c>
      <c r="E62" s="7"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c r="AA62" s="2" t="s">
        <v>109</v>
      </c>
      <c r="AB62" s="2" t="s">
        <v>109</v>
      </c>
      <c r="AC62" s="2" t="s">
        <v>109</v>
      </c>
    </row>
    <row r="63" spans="1:29" ht="12" customHeight="1">
      <c r="A63" s="14" t="s">
        <v>109</v>
      </c>
      <c r="B63" s="14" t="s">
        <v>68</v>
      </c>
      <c r="C63" s="93" t="s">
        <v>109</v>
      </c>
      <c r="D63" s="94" t="s">
        <v>109</v>
      </c>
      <c r="E63" s="7"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c r="AA63" s="2" t="s">
        <v>109</v>
      </c>
      <c r="AB63" s="2" t="s">
        <v>109</v>
      </c>
      <c r="AC63" s="2" t="s">
        <v>109</v>
      </c>
    </row>
    <row r="64" spans="1:29" ht="12" customHeight="1">
      <c r="A64" s="14" t="s">
        <v>109</v>
      </c>
      <c r="B64" s="14" t="s">
        <v>69</v>
      </c>
      <c r="C64" s="93" t="s">
        <v>109</v>
      </c>
      <c r="D64" s="94" t="s">
        <v>109</v>
      </c>
      <c r="E64" s="7"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c r="AA64" s="2" t="s">
        <v>109</v>
      </c>
      <c r="AB64" s="2" t="s">
        <v>109</v>
      </c>
      <c r="AC64" s="2" t="s">
        <v>109</v>
      </c>
    </row>
    <row r="65" spans="1:29" ht="12" customHeight="1">
      <c r="A65" s="14" t="s">
        <v>109</v>
      </c>
      <c r="B65" s="14" t="s">
        <v>71</v>
      </c>
      <c r="C65" s="93" t="s">
        <v>109</v>
      </c>
      <c r="D65" s="94" t="s">
        <v>109</v>
      </c>
      <c r="E65" s="7"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c r="AA65" s="2" t="s">
        <v>109</v>
      </c>
      <c r="AB65" s="2" t="s">
        <v>109</v>
      </c>
      <c r="AC65" s="2" t="s">
        <v>109</v>
      </c>
    </row>
    <row r="66" spans="1:29" ht="12" customHeight="1">
      <c r="A66" s="14" t="s">
        <v>109</v>
      </c>
      <c r="B66" s="14" t="s">
        <v>72</v>
      </c>
      <c r="C66" s="93" t="s">
        <v>109</v>
      </c>
      <c r="D66" s="94" t="s">
        <v>109</v>
      </c>
      <c r="E66" s="7"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c r="AA66" s="2" t="s">
        <v>109</v>
      </c>
      <c r="AB66" s="2" t="s">
        <v>109</v>
      </c>
      <c r="AC66" s="2" t="s">
        <v>109</v>
      </c>
    </row>
    <row r="67" spans="1:29" ht="12" customHeight="1">
      <c r="A67" s="14" t="s">
        <v>109</v>
      </c>
      <c r="B67" s="14" t="s">
        <v>95</v>
      </c>
      <c r="C67" s="93" t="s">
        <v>109</v>
      </c>
      <c r="D67" s="94" t="s">
        <v>109</v>
      </c>
      <c r="E67" s="7"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c r="AA67" s="2" t="s">
        <v>109</v>
      </c>
      <c r="AB67" s="2" t="s">
        <v>109</v>
      </c>
      <c r="AC67" s="2" t="s">
        <v>109</v>
      </c>
    </row>
    <row r="68" spans="1:29" ht="12" customHeight="1">
      <c r="A68" s="14" t="s">
        <v>109</v>
      </c>
      <c r="B68" s="14" t="s">
        <v>93</v>
      </c>
      <c r="C68" s="93" t="s">
        <v>109</v>
      </c>
      <c r="D68" s="94" t="s">
        <v>109</v>
      </c>
      <c r="E68" s="7"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c r="AA68" s="2" t="s">
        <v>109</v>
      </c>
      <c r="AB68" s="2" t="s">
        <v>109</v>
      </c>
      <c r="AC68" s="2" t="s">
        <v>109</v>
      </c>
    </row>
    <row r="69" spans="1:29" ht="12" customHeight="1">
      <c r="A69" s="14" t="s">
        <v>109</v>
      </c>
      <c r="B69" s="14" t="s">
        <v>100</v>
      </c>
      <c r="C69" s="93" t="s">
        <v>109</v>
      </c>
      <c r="D69" s="94" t="s">
        <v>109</v>
      </c>
      <c r="E69" s="7"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c r="AA69" s="2" t="s">
        <v>109</v>
      </c>
      <c r="AB69" s="2" t="s">
        <v>109</v>
      </c>
      <c r="AC69" s="2" t="s">
        <v>109</v>
      </c>
    </row>
    <row r="70" spans="1:29" ht="12" customHeight="1">
      <c r="A70" s="14" t="s">
        <v>109</v>
      </c>
      <c r="B70" s="14" t="s">
        <v>97</v>
      </c>
      <c r="C70" s="93" t="s">
        <v>109</v>
      </c>
      <c r="D70" s="94" t="s">
        <v>109</v>
      </c>
      <c r="E70" s="7"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c r="AA70" s="2" t="s">
        <v>109</v>
      </c>
      <c r="AB70" s="2" t="s">
        <v>109</v>
      </c>
      <c r="AC70" s="2" t="s">
        <v>109</v>
      </c>
    </row>
    <row r="71" spans="1:29" ht="12" customHeight="1">
      <c r="A71" s="14" t="s">
        <v>109</v>
      </c>
      <c r="B71" s="14" t="s">
        <v>83</v>
      </c>
      <c r="C71" s="93" t="s">
        <v>109</v>
      </c>
      <c r="D71" s="94" t="s">
        <v>109</v>
      </c>
      <c r="E71" s="7"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c r="AA71" s="2" t="s">
        <v>109</v>
      </c>
      <c r="AB71" s="2" t="s">
        <v>109</v>
      </c>
      <c r="AC71" s="2" t="s">
        <v>109</v>
      </c>
    </row>
    <row r="72" spans="1:29" ht="12" customHeight="1">
      <c r="A72" s="14" t="s">
        <v>109</v>
      </c>
      <c r="B72" s="14" t="s">
        <v>79</v>
      </c>
      <c r="C72" s="93" t="s">
        <v>109</v>
      </c>
      <c r="D72" s="94" t="s">
        <v>109</v>
      </c>
      <c r="E72" s="7"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c r="AA72" s="2" t="s">
        <v>109</v>
      </c>
      <c r="AB72" s="2" t="s">
        <v>109</v>
      </c>
      <c r="AC72" s="2" t="s">
        <v>109</v>
      </c>
    </row>
    <row r="73" spans="1:29" ht="12" customHeight="1">
      <c r="A73" s="14" t="s">
        <v>109</v>
      </c>
      <c r="B73" s="14" t="s">
        <v>87</v>
      </c>
      <c r="C73" s="93" t="s">
        <v>109</v>
      </c>
      <c r="D73" s="94" t="s">
        <v>109</v>
      </c>
      <c r="E73" s="7"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c r="AA73" s="2" t="s">
        <v>109</v>
      </c>
      <c r="AB73" s="2" t="s">
        <v>109</v>
      </c>
      <c r="AC73" s="2" t="s">
        <v>109</v>
      </c>
    </row>
    <row r="74" spans="1:29" ht="12" customHeight="1">
      <c r="A74" s="14" t="s">
        <v>109</v>
      </c>
      <c r="B74" s="14" t="s">
        <v>85</v>
      </c>
      <c r="C74" s="93" t="s">
        <v>109</v>
      </c>
      <c r="D74" s="94" t="s">
        <v>109</v>
      </c>
      <c r="E74" s="7"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c r="AA74" s="2" t="s">
        <v>109</v>
      </c>
      <c r="AB74" s="2" t="s">
        <v>109</v>
      </c>
      <c r="AC74" s="2" t="s">
        <v>109</v>
      </c>
    </row>
    <row r="75" spans="1:29" ht="12" customHeight="1">
      <c r="A75" s="14" t="s">
        <v>109</v>
      </c>
      <c r="B75" s="14" t="s">
        <v>108</v>
      </c>
      <c r="C75" s="93" t="s">
        <v>109</v>
      </c>
      <c r="D75" s="94" t="s">
        <v>109</v>
      </c>
      <c r="E75" s="7"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c r="AA75" s="2" t="s">
        <v>109</v>
      </c>
      <c r="AB75" s="2" t="s">
        <v>109</v>
      </c>
      <c r="AC75" s="2" t="s">
        <v>109</v>
      </c>
    </row>
    <row r="76" spans="1:29" ht="12" customHeight="1">
      <c r="A76" s="14" t="s">
        <v>109</v>
      </c>
      <c r="B76" s="14" t="s">
        <v>104</v>
      </c>
      <c r="C76" s="93" t="s">
        <v>109</v>
      </c>
      <c r="D76" s="94" t="s">
        <v>109</v>
      </c>
      <c r="E76" s="7"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c r="AA76" s="2" t="s">
        <v>109</v>
      </c>
      <c r="AB76" s="2" t="s">
        <v>109</v>
      </c>
      <c r="AC76" s="2" t="s">
        <v>109</v>
      </c>
    </row>
    <row r="77" spans="1:29" ht="12" customHeight="1">
      <c r="A77" s="14" t="s">
        <v>109</v>
      </c>
      <c r="B77" s="14" t="s">
        <v>224</v>
      </c>
      <c r="C77" s="93" t="s">
        <v>109</v>
      </c>
      <c r="D77" s="94" t="s">
        <v>109</v>
      </c>
      <c r="E77" s="7"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c r="AA77" s="2" t="s">
        <v>109</v>
      </c>
      <c r="AB77" s="2" t="s">
        <v>109</v>
      </c>
      <c r="AC77" s="2" t="s">
        <v>109</v>
      </c>
    </row>
    <row r="78" spans="1:29" ht="12" customHeight="1">
      <c r="A78" s="14" t="s">
        <v>109</v>
      </c>
      <c r="B78" s="14" t="s">
        <v>181</v>
      </c>
      <c r="C78" s="93" t="s">
        <v>109</v>
      </c>
      <c r="D78" s="94" t="s">
        <v>109</v>
      </c>
      <c r="E78" s="7"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c r="AA78" s="2" t="s">
        <v>109</v>
      </c>
      <c r="AB78" s="2" t="s">
        <v>109</v>
      </c>
      <c r="AC78" s="2" t="s">
        <v>109</v>
      </c>
    </row>
    <row r="79" spans="1:29" ht="12" customHeight="1">
      <c r="A79" s="14" t="s">
        <v>109</v>
      </c>
      <c r="B79" s="14" t="s">
        <v>199</v>
      </c>
      <c r="C79" s="93" t="s">
        <v>109</v>
      </c>
      <c r="D79" s="94" t="s">
        <v>109</v>
      </c>
      <c r="E79" s="7"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c r="AA79" s="2" t="s">
        <v>109</v>
      </c>
      <c r="AB79" s="2" t="s">
        <v>109</v>
      </c>
      <c r="AC79" s="2" t="s">
        <v>109</v>
      </c>
    </row>
    <row r="80" spans="1:29" ht="12" customHeight="1">
      <c r="A80" s="14" t="s">
        <v>109</v>
      </c>
      <c r="B80" s="14" t="s">
        <v>217</v>
      </c>
      <c r="C80" s="93" t="s">
        <v>109</v>
      </c>
      <c r="D80" s="94" t="s">
        <v>109</v>
      </c>
      <c r="E80" s="7"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c r="AA80" s="2" t="s">
        <v>109</v>
      </c>
      <c r="AB80" s="2" t="s">
        <v>109</v>
      </c>
      <c r="AC80" s="2" t="s">
        <v>109</v>
      </c>
    </row>
    <row r="81" spans="1:29" ht="12" customHeight="1">
      <c r="A81" s="14" t="s">
        <v>109</v>
      </c>
      <c r="B81" s="14" t="s">
        <v>25</v>
      </c>
      <c r="C81" s="93" t="s">
        <v>109</v>
      </c>
      <c r="D81" s="94" t="s">
        <v>109</v>
      </c>
      <c r="E81" s="7"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c r="AA81" s="2" t="s">
        <v>109</v>
      </c>
      <c r="AB81" s="2" t="s">
        <v>109</v>
      </c>
      <c r="AC81" s="2" t="s">
        <v>109</v>
      </c>
    </row>
    <row r="82" spans="1:29" ht="12" customHeight="1">
      <c r="A82" s="14" t="s">
        <v>109</v>
      </c>
      <c r="B82" s="14" t="s">
        <v>174</v>
      </c>
      <c r="C82" s="93" t="s">
        <v>109</v>
      </c>
      <c r="D82" s="94" t="s">
        <v>109</v>
      </c>
      <c r="E82" s="7"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c r="AA82" s="2" t="s">
        <v>109</v>
      </c>
      <c r="AB82" s="2" t="s">
        <v>109</v>
      </c>
      <c r="AC82" s="2" t="s">
        <v>109</v>
      </c>
    </row>
    <row r="83" spans="1:29" ht="12" customHeight="1">
      <c r="A83" s="14" t="s">
        <v>109</v>
      </c>
      <c r="B83" s="14" t="s">
        <v>107</v>
      </c>
      <c r="C83" s="93" t="s">
        <v>109</v>
      </c>
      <c r="D83" s="94" t="s">
        <v>109</v>
      </c>
      <c r="E83" s="7"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c r="AA83" s="2" t="s">
        <v>109</v>
      </c>
      <c r="AB83" s="2" t="s">
        <v>109</v>
      </c>
      <c r="AC83" s="2" t="s">
        <v>109</v>
      </c>
    </row>
    <row r="84" spans="1:29" ht="12" customHeight="1">
      <c r="A84" s="14" t="s">
        <v>109</v>
      </c>
      <c r="B84" s="14" t="s">
        <v>137</v>
      </c>
      <c r="C84" s="93" t="s">
        <v>109</v>
      </c>
      <c r="D84" s="94" t="s">
        <v>109</v>
      </c>
      <c r="E84" s="7"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c r="AA84" s="2" t="s">
        <v>109</v>
      </c>
      <c r="AB84" s="2" t="s">
        <v>109</v>
      </c>
      <c r="AC84" s="2" t="s">
        <v>109</v>
      </c>
    </row>
    <row r="85" spans="1:29" ht="12" customHeight="1">
      <c r="A85" s="14" t="s">
        <v>109</v>
      </c>
      <c r="B85" s="14" t="s">
        <v>313</v>
      </c>
      <c r="C85" s="93" t="s">
        <v>109</v>
      </c>
      <c r="D85" s="94" t="s">
        <v>109</v>
      </c>
      <c r="E85" s="7"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c r="AA85" s="2" t="s">
        <v>109</v>
      </c>
      <c r="AB85" s="2" t="s">
        <v>109</v>
      </c>
      <c r="AC85" s="2" t="s">
        <v>109</v>
      </c>
    </row>
    <row r="86" spans="1:29" ht="12" customHeight="1">
      <c r="A86" s="14" t="s">
        <v>109</v>
      </c>
      <c r="B86" s="14" t="s">
        <v>413</v>
      </c>
      <c r="C86" s="93" t="s">
        <v>109</v>
      </c>
      <c r="D86" s="94" t="s">
        <v>109</v>
      </c>
      <c r="E86" s="7"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c r="AA86" s="2" t="s">
        <v>109</v>
      </c>
      <c r="AB86" s="2" t="s">
        <v>109</v>
      </c>
      <c r="AC86" s="2" t="s">
        <v>109</v>
      </c>
    </row>
    <row r="87" spans="1:29" ht="12" customHeight="1">
      <c r="A87" s="14" t="s">
        <v>109</v>
      </c>
      <c r="B87" s="14" t="s">
        <v>341</v>
      </c>
      <c r="C87" s="93" t="s">
        <v>109</v>
      </c>
      <c r="D87" s="94" t="s">
        <v>109</v>
      </c>
      <c r="E87" s="7"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c r="AA87" s="2" t="s">
        <v>109</v>
      </c>
      <c r="AB87" s="2" t="s">
        <v>109</v>
      </c>
      <c r="AC87" s="2" t="s">
        <v>109</v>
      </c>
    </row>
    <row r="88" spans="1:29" ht="12" customHeight="1">
      <c r="A88" s="8" t="s">
        <v>109</v>
      </c>
      <c r="B88" s="8" t="s">
        <v>109</v>
      </c>
      <c r="C88" s="8" t="s">
        <v>109</v>
      </c>
      <c r="D88" s="8"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c r="AA88" s="2" t="s">
        <v>109</v>
      </c>
      <c r="AB88" s="2" t="s">
        <v>109</v>
      </c>
      <c r="AC88" s="2" t="s">
        <v>109</v>
      </c>
    </row>
    <row r="89" spans="1:29"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c r="AA89" s="2" t="s">
        <v>109</v>
      </c>
      <c r="AB89" s="2" t="s">
        <v>109</v>
      </c>
      <c r="AC89" s="2" t="s">
        <v>109</v>
      </c>
    </row>
    <row r="90" spans="1:29" ht="12" customHeight="1">
      <c r="A90" s="2" t="s">
        <v>109</v>
      </c>
      <c r="B90" s="60" t="s">
        <v>1203</v>
      </c>
      <c r="C90" s="3" t="s">
        <v>109</v>
      </c>
      <c r="D90" s="60"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c r="AA90" s="2" t="s">
        <v>109</v>
      </c>
      <c r="AB90" s="2" t="s">
        <v>109</v>
      </c>
      <c r="AC90" s="2" t="s">
        <v>109</v>
      </c>
    </row>
    <row r="91" spans="1:29" ht="29.25" customHeight="1">
      <c r="A91" s="2" t="s">
        <v>109</v>
      </c>
      <c r="B91" s="60">
        <v>1</v>
      </c>
      <c r="C91" s="9" t="s">
        <v>630</v>
      </c>
      <c r="D91" s="60"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c r="AA91" s="2" t="s">
        <v>109</v>
      </c>
      <c r="AB91" s="2" t="s">
        <v>109</v>
      </c>
      <c r="AC91" s="2" t="s">
        <v>109</v>
      </c>
    </row>
    <row r="92" spans="1:29" ht="29.25" customHeight="1">
      <c r="A92" s="2" t="s">
        <v>109</v>
      </c>
      <c r="B92" s="60">
        <v>2</v>
      </c>
      <c r="C92" s="9" t="s">
        <v>1350</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c r="AA92" s="2" t="s">
        <v>109</v>
      </c>
      <c r="AB92" s="2" t="s">
        <v>109</v>
      </c>
      <c r="AC92" s="2" t="s">
        <v>109</v>
      </c>
    </row>
    <row r="93" spans="1:29" ht="29.25" customHeight="1">
      <c r="A93" s="2" t="s">
        <v>109</v>
      </c>
      <c r="B93" s="60">
        <v>3</v>
      </c>
      <c r="C93" s="9" t="s">
        <v>90</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c r="AA93" s="2" t="s">
        <v>109</v>
      </c>
      <c r="AB93" s="2" t="s">
        <v>109</v>
      </c>
      <c r="AC93" s="2" t="s">
        <v>109</v>
      </c>
    </row>
    <row r="94" spans="1:29" ht="12" customHeight="1">
      <c r="A94" s="2" t="s">
        <v>109</v>
      </c>
      <c r="B94" s="60"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c r="AA94" s="2" t="s">
        <v>109</v>
      </c>
      <c r="AB94" s="2" t="s">
        <v>109</v>
      </c>
      <c r="AC94" s="2" t="s">
        <v>109</v>
      </c>
    </row>
    <row r="95" spans="1:29" ht="12" customHeight="1">
      <c r="A95" s="2" t="s">
        <v>109</v>
      </c>
      <c r="B95" s="60"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c r="AA95" s="2" t="s">
        <v>109</v>
      </c>
      <c r="AB95" s="2" t="s">
        <v>109</v>
      </c>
      <c r="AC95" s="2" t="s">
        <v>109</v>
      </c>
    </row>
    <row r="96" spans="1:29" ht="12" customHeight="1">
      <c r="A96" s="2" t="s">
        <v>109</v>
      </c>
      <c r="B96" s="60"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c r="AA96" s="2" t="s">
        <v>109</v>
      </c>
      <c r="AB96" s="2" t="s">
        <v>109</v>
      </c>
      <c r="AC96" s="2" t="s">
        <v>109</v>
      </c>
    </row>
    <row r="97" spans="1:29" ht="12" customHeight="1">
      <c r="A97" s="2" t="s">
        <v>109</v>
      </c>
      <c r="B97" s="60"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c r="AA97" s="2" t="s">
        <v>109</v>
      </c>
      <c r="AB97" s="2" t="s">
        <v>109</v>
      </c>
      <c r="AC97" s="2" t="s">
        <v>109</v>
      </c>
    </row>
    <row r="98" spans="1:29" ht="12" customHeight="1">
      <c r="A98" s="2" t="s">
        <v>109</v>
      </c>
      <c r="B98" s="60"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c r="AA98" s="2" t="s">
        <v>109</v>
      </c>
      <c r="AB98" s="2" t="s">
        <v>109</v>
      </c>
      <c r="AC98" s="2" t="s">
        <v>109</v>
      </c>
    </row>
    <row r="99" spans="1:29" ht="12" customHeight="1">
      <c r="A99" s="2" t="s">
        <v>109</v>
      </c>
      <c r="B99" s="60"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c r="AA99" s="2" t="s">
        <v>109</v>
      </c>
      <c r="AB99" s="2" t="s">
        <v>109</v>
      </c>
      <c r="AC99" s="2" t="s">
        <v>109</v>
      </c>
    </row>
    <row r="100" spans="1:29" ht="12" customHeight="1">
      <c r="A100" s="2" t="s">
        <v>109</v>
      </c>
      <c r="B100" s="60"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c r="AA100" s="2" t="s">
        <v>109</v>
      </c>
      <c r="AB100" s="2" t="s">
        <v>109</v>
      </c>
      <c r="AC100" s="2" t="s">
        <v>109</v>
      </c>
    </row>
  </sheetData>
  <mergeCells count="1">
    <mergeCell ref="F1:S1"/>
  </mergeCells>
  <printOptions/>
  <pageMargins left="0.75" right="0.75" top="1" bottom="1" header="0.5" footer="0.5"/>
  <pageSetup horizontalDpi="300" verticalDpi="300" orientation="portrait" paperSize="9"/>
</worksheet>
</file>

<file path=xl/worksheets/sheet14.xml><?xml version="1.0" encoding="utf-8"?>
<worksheet xmlns="http://schemas.openxmlformats.org/spreadsheetml/2006/main" xmlns:r="http://schemas.openxmlformats.org/officeDocument/2006/relationships">
  <dimension ref="A1:Z165"/>
  <sheetViews>
    <sheetView workbookViewId="0" topLeftCell="A1">
      <pane xSplit="2" ySplit="3" topLeftCell="C4" activePane="bottomRight" state="frozen"/>
      <selection pane="topLeft" activeCell="A1" sqref="A1"/>
      <selection pane="topRight" activeCell="C1" sqref="C1"/>
      <selection pane="bottomLeft" activeCell="A4" sqref="A4"/>
      <selection pane="bottomRight" activeCell="C4" sqref="C4"/>
    </sheetView>
  </sheetViews>
  <sheetFormatPr defaultColWidth="11.57421875" defaultRowHeight="12" customHeight="1"/>
  <cols>
    <col min="1" max="1" width="11.421875" style="0" customWidth="1"/>
    <col min="2" max="2" width="68.140625" style="0" customWidth="1"/>
    <col min="3" max="26" width="11.421875" style="0" customWidth="1"/>
    <col min="27" max="16384" width="11.421875" style="0" customWidth="1"/>
  </cols>
  <sheetData>
    <row r="1" spans="1:26" ht="12.75" customHeight="1">
      <c r="A1" s="2" t="s">
        <v>109</v>
      </c>
      <c r="B1" s="4" t="s">
        <v>109</v>
      </c>
      <c r="C1" s="4" t="s">
        <v>109</v>
      </c>
      <c r="D1" s="4" t="s">
        <v>109</v>
      </c>
      <c r="E1" s="4" t="s">
        <v>109</v>
      </c>
      <c r="F1" s="4" t="s">
        <v>109</v>
      </c>
      <c r="G1" s="4" t="s">
        <v>109</v>
      </c>
      <c r="H1" s="4" t="s">
        <v>109</v>
      </c>
      <c r="I1" s="4" t="s">
        <v>109</v>
      </c>
      <c r="J1" s="4" t="s">
        <v>109</v>
      </c>
      <c r="K1" s="4" t="s">
        <v>109</v>
      </c>
      <c r="L1" s="4" t="s">
        <v>109</v>
      </c>
      <c r="M1" s="4"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75" customHeight="1">
      <c r="A2" s="216" t="s">
        <v>625</v>
      </c>
      <c r="B2" s="42" t="s">
        <v>170</v>
      </c>
      <c r="C2" s="242" t="s">
        <v>1281</v>
      </c>
      <c r="D2" s="247" t="s">
        <v>109</v>
      </c>
      <c r="E2" s="247" t="s">
        <v>109</v>
      </c>
      <c r="F2" s="247" t="s">
        <v>109</v>
      </c>
      <c r="G2" s="247" t="s">
        <v>109</v>
      </c>
      <c r="H2" s="247" t="s">
        <v>109</v>
      </c>
      <c r="I2" s="247" t="s">
        <v>109</v>
      </c>
      <c r="J2" s="247" t="s">
        <v>109</v>
      </c>
      <c r="K2" s="247" t="s">
        <v>109</v>
      </c>
      <c r="L2" s="247" t="s">
        <v>109</v>
      </c>
      <c r="M2" s="248" t="s">
        <v>109</v>
      </c>
      <c r="N2" s="7" t="s">
        <v>109</v>
      </c>
      <c r="O2" s="2" t="s">
        <v>109</v>
      </c>
      <c r="P2" s="2" t="s">
        <v>109</v>
      </c>
      <c r="Q2" s="2" t="s">
        <v>109</v>
      </c>
      <c r="R2" s="2" t="s">
        <v>109</v>
      </c>
      <c r="S2" s="2" t="s">
        <v>109</v>
      </c>
      <c r="T2" s="2" t="s">
        <v>109</v>
      </c>
      <c r="U2" s="2" t="s">
        <v>109</v>
      </c>
      <c r="V2" s="2" t="s">
        <v>109</v>
      </c>
      <c r="W2" s="2" t="s">
        <v>109</v>
      </c>
      <c r="X2" s="2" t="s">
        <v>109</v>
      </c>
      <c r="Y2" s="2" t="s">
        <v>109</v>
      </c>
      <c r="Z2" s="2" t="s">
        <v>109</v>
      </c>
    </row>
    <row r="3" spans="1:26" ht="12.75" customHeight="1">
      <c r="A3" s="43" t="s">
        <v>109</v>
      </c>
      <c r="B3" s="44" t="s">
        <v>109</v>
      </c>
      <c r="C3" s="15">
        <v>0</v>
      </c>
      <c r="D3" s="15">
        <v>1</v>
      </c>
      <c r="E3" s="15">
        <v>2</v>
      </c>
      <c r="F3" s="15">
        <v>3</v>
      </c>
      <c r="G3" s="15">
        <v>4</v>
      </c>
      <c r="H3" s="15">
        <v>5</v>
      </c>
      <c r="I3" s="15">
        <v>6</v>
      </c>
      <c r="J3" s="15">
        <v>7</v>
      </c>
      <c r="K3" s="15">
        <v>8</v>
      </c>
      <c r="L3" s="15">
        <v>9</v>
      </c>
      <c r="M3" s="15">
        <v>10</v>
      </c>
      <c r="N3" s="7" t="s">
        <v>109</v>
      </c>
      <c r="O3" s="2" t="s">
        <v>109</v>
      </c>
      <c r="P3" s="2" t="s">
        <v>109</v>
      </c>
      <c r="Q3" s="2" t="s">
        <v>109</v>
      </c>
      <c r="R3" s="2" t="s">
        <v>109</v>
      </c>
      <c r="S3" s="2" t="s">
        <v>109</v>
      </c>
      <c r="T3" s="2" t="s">
        <v>109</v>
      </c>
      <c r="U3" s="2" t="s">
        <v>109</v>
      </c>
      <c r="V3" s="2" t="s">
        <v>109</v>
      </c>
      <c r="W3" s="2" t="s">
        <v>109</v>
      </c>
      <c r="X3" s="2" t="s">
        <v>109</v>
      </c>
      <c r="Y3" s="2" t="s">
        <v>109</v>
      </c>
      <c r="Z3" s="2" t="s">
        <v>109</v>
      </c>
    </row>
    <row r="4" spans="1:26" ht="12.75" customHeight="1">
      <c r="A4" s="47" t="s">
        <v>390</v>
      </c>
      <c r="B4" s="48" t="s">
        <v>405</v>
      </c>
      <c r="C4" s="132">
        <v>6</v>
      </c>
      <c r="D4" s="27" t="s">
        <v>109</v>
      </c>
      <c r="E4" s="27" t="s">
        <v>109</v>
      </c>
      <c r="F4" s="27" t="s">
        <v>109</v>
      </c>
      <c r="G4" s="27" t="s">
        <v>109</v>
      </c>
      <c r="H4" s="27" t="s">
        <v>109</v>
      </c>
      <c r="I4" s="27" t="s">
        <v>109</v>
      </c>
      <c r="J4" s="27" t="s">
        <v>109</v>
      </c>
      <c r="K4" s="27" t="s">
        <v>109</v>
      </c>
      <c r="L4" s="27" t="s">
        <v>109</v>
      </c>
      <c r="M4" s="52">
        <v>18</v>
      </c>
      <c r="N4" s="7"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53" t="s">
        <v>391</v>
      </c>
      <c r="B5" s="54" t="s">
        <v>1016</v>
      </c>
      <c r="C5" s="136">
        <v>0.13</v>
      </c>
      <c r="D5" s="59" t="s">
        <v>109</v>
      </c>
      <c r="E5" s="59" t="s">
        <v>109</v>
      </c>
      <c r="F5" s="59" t="s">
        <v>109</v>
      </c>
      <c r="G5" s="59" t="s">
        <v>109</v>
      </c>
      <c r="H5" s="59" t="s">
        <v>109</v>
      </c>
      <c r="I5" s="59" t="s">
        <v>109</v>
      </c>
      <c r="J5" s="59" t="s">
        <v>109</v>
      </c>
      <c r="K5" s="59" t="s">
        <v>109</v>
      </c>
      <c r="L5" s="59" t="s">
        <v>109</v>
      </c>
      <c r="M5" s="58">
        <v>0.75</v>
      </c>
      <c r="N5" s="7"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53" t="s">
        <v>386</v>
      </c>
      <c r="B6" s="54" t="s">
        <v>1358</v>
      </c>
      <c r="C6" s="136">
        <v>0</v>
      </c>
      <c r="D6" s="59" t="s">
        <v>109</v>
      </c>
      <c r="E6" s="59" t="s">
        <v>109</v>
      </c>
      <c r="F6" s="59" t="s">
        <v>109</v>
      </c>
      <c r="G6" s="59" t="s">
        <v>109</v>
      </c>
      <c r="H6" s="59" t="s">
        <v>109</v>
      </c>
      <c r="I6" s="59" t="s">
        <v>109</v>
      </c>
      <c r="J6" s="59" t="s">
        <v>109</v>
      </c>
      <c r="K6" s="59" t="s">
        <v>109</v>
      </c>
      <c r="L6" s="59" t="s">
        <v>109</v>
      </c>
      <c r="M6" s="58">
        <v>0.75</v>
      </c>
      <c r="N6" s="7"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53" t="s">
        <v>388</v>
      </c>
      <c r="B7" s="54" t="s">
        <v>800</v>
      </c>
      <c r="C7" s="136">
        <v>0.13</v>
      </c>
      <c r="D7" s="59" t="s">
        <v>109</v>
      </c>
      <c r="E7" s="59" t="s">
        <v>109</v>
      </c>
      <c r="F7" s="59" t="s">
        <v>109</v>
      </c>
      <c r="G7" s="59" t="s">
        <v>109</v>
      </c>
      <c r="H7" s="59" t="s">
        <v>109</v>
      </c>
      <c r="I7" s="59" t="s">
        <v>109</v>
      </c>
      <c r="J7" s="59" t="s">
        <v>109</v>
      </c>
      <c r="K7" s="59" t="s">
        <v>109</v>
      </c>
      <c r="L7" s="59" t="s">
        <v>109</v>
      </c>
      <c r="M7" s="58">
        <v>1</v>
      </c>
      <c r="N7" s="7" t="s">
        <v>109</v>
      </c>
      <c r="O7" s="2" t="s">
        <v>109</v>
      </c>
      <c r="P7" s="2" t="s">
        <v>109</v>
      </c>
      <c r="Q7" s="2" t="s">
        <v>109</v>
      </c>
      <c r="R7" s="2" t="s">
        <v>109</v>
      </c>
      <c r="S7" s="2" t="s">
        <v>109</v>
      </c>
      <c r="T7" s="2" t="s">
        <v>109</v>
      </c>
      <c r="U7" s="2" t="s">
        <v>109</v>
      </c>
      <c r="V7" s="2" t="s">
        <v>109</v>
      </c>
      <c r="W7" s="2" t="s">
        <v>109</v>
      </c>
      <c r="X7" s="2" t="s">
        <v>109</v>
      </c>
      <c r="Y7" s="2" t="s">
        <v>109</v>
      </c>
      <c r="Z7" s="2" t="s">
        <v>109</v>
      </c>
    </row>
    <row r="8" spans="1:26" ht="24" customHeight="1">
      <c r="A8" s="53" t="s">
        <v>380</v>
      </c>
      <c r="B8" s="54" t="s">
        <v>1448</v>
      </c>
      <c r="C8" s="136">
        <v>0</v>
      </c>
      <c r="D8" s="59" t="s">
        <v>109</v>
      </c>
      <c r="E8" s="59" t="s">
        <v>109</v>
      </c>
      <c r="F8" s="59" t="s">
        <v>109</v>
      </c>
      <c r="G8" s="59" t="s">
        <v>109</v>
      </c>
      <c r="H8" s="59" t="s">
        <v>109</v>
      </c>
      <c r="I8" s="59" t="s">
        <v>109</v>
      </c>
      <c r="J8" s="59" t="s">
        <v>109</v>
      </c>
      <c r="K8" s="59" t="s">
        <v>109</v>
      </c>
      <c r="L8" s="59" t="s">
        <v>109</v>
      </c>
      <c r="M8" s="58">
        <v>1</v>
      </c>
      <c r="N8" s="7"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53" t="s">
        <v>384</v>
      </c>
      <c r="B9" s="54" t="s">
        <v>858</v>
      </c>
      <c r="C9" s="136">
        <v>0.71</v>
      </c>
      <c r="D9" s="59" t="s">
        <v>109</v>
      </c>
      <c r="E9" s="59" t="s">
        <v>109</v>
      </c>
      <c r="F9" s="59" t="s">
        <v>109</v>
      </c>
      <c r="G9" s="59" t="s">
        <v>109</v>
      </c>
      <c r="H9" s="59" t="s">
        <v>109</v>
      </c>
      <c r="I9" s="59" t="s">
        <v>109</v>
      </c>
      <c r="J9" s="59" t="s">
        <v>109</v>
      </c>
      <c r="K9" s="59" t="s">
        <v>109</v>
      </c>
      <c r="L9" s="59" t="s">
        <v>109</v>
      </c>
      <c r="M9" s="58">
        <v>0.3</v>
      </c>
      <c r="N9" s="7"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53" t="s">
        <v>471</v>
      </c>
      <c r="B10" s="54" t="s">
        <v>1066</v>
      </c>
      <c r="C10" s="136">
        <v>0</v>
      </c>
      <c r="D10" s="59" t="s">
        <v>109</v>
      </c>
      <c r="E10" s="59" t="s">
        <v>109</v>
      </c>
      <c r="F10" s="59" t="s">
        <v>109</v>
      </c>
      <c r="G10" s="59" t="s">
        <v>109</v>
      </c>
      <c r="H10" s="59" t="s">
        <v>109</v>
      </c>
      <c r="I10" s="59" t="s">
        <v>109</v>
      </c>
      <c r="J10" s="59" t="s">
        <v>109</v>
      </c>
      <c r="K10" s="59" t="s">
        <v>109</v>
      </c>
      <c r="L10" s="59" t="s">
        <v>109</v>
      </c>
      <c r="M10" s="58">
        <v>0</v>
      </c>
      <c r="N10" s="7"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 customHeight="1">
      <c r="A11" s="53" t="s">
        <v>468</v>
      </c>
      <c r="B11" s="54" t="s">
        <v>512</v>
      </c>
      <c r="C11" s="136">
        <v>0.63</v>
      </c>
      <c r="D11" s="59" t="s">
        <v>109</v>
      </c>
      <c r="E11" s="59" t="s">
        <v>109</v>
      </c>
      <c r="F11" s="59" t="s">
        <v>109</v>
      </c>
      <c r="G11" s="59" t="s">
        <v>109</v>
      </c>
      <c r="H11" s="59" t="s">
        <v>109</v>
      </c>
      <c r="I11" s="59" t="s">
        <v>109</v>
      </c>
      <c r="J11" s="59" t="s">
        <v>109</v>
      </c>
      <c r="K11" s="59" t="s">
        <v>109</v>
      </c>
      <c r="L11" s="59" t="s">
        <v>109</v>
      </c>
      <c r="M11" s="58">
        <v>0.3</v>
      </c>
      <c r="N11" s="7"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53" t="s">
        <v>473</v>
      </c>
      <c r="B12" s="54" t="s">
        <v>1210</v>
      </c>
      <c r="C12" s="136">
        <v>0.71</v>
      </c>
      <c r="D12" s="59" t="s">
        <v>109</v>
      </c>
      <c r="E12" s="59" t="s">
        <v>109</v>
      </c>
      <c r="F12" s="59" t="s">
        <v>109</v>
      </c>
      <c r="G12" s="59" t="s">
        <v>109</v>
      </c>
      <c r="H12" s="59" t="s">
        <v>109</v>
      </c>
      <c r="I12" s="59" t="s">
        <v>109</v>
      </c>
      <c r="J12" s="59" t="s">
        <v>109</v>
      </c>
      <c r="K12" s="59" t="s">
        <v>109</v>
      </c>
      <c r="L12" s="59" t="s">
        <v>109</v>
      </c>
      <c r="M12" s="58">
        <v>0.3</v>
      </c>
      <c r="N12" s="7"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53" t="s">
        <v>570</v>
      </c>
      <c r="B13" s="54" t="s">
        <v>1311</v>
      </c>
      <c r="C13" s="136">
        <v>0</v>
      </c>
      <c r="D13" s="59" t="s">
        <v>109</v>
      </c>
      <c r="E13" s="59" t="s">
        <v>109</v>
      </c>
      <c r="F13" s="59" t="s">
        <v>109</v>
      </c>
      <c r="G13" s="59" t="s">
        <v>109</v>
      </c>
      <c r="H13" s="59" t="s">
        <v>109</v>
      </c>
      <c r="I13" s="59" t="s">
        <v>109</v>
      </c>
      <c r="J13" s="59" t="s">
        <v>109</v>
      </c>
      <c r="K13" s="59" t="s">
        <v>109</v>
      </c>
      <c r="L13" s="59" t="s">
        <v>109</v>
      </c>
      <c r="M13" s="58">
        <v>0.6</v>
      </c>
      <c r="N13" s="7"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53" t="s">
        <v>568</v>
      </c>
      <c r="B14" s="54" t="s">
        <v>562</v>
      </c>
      <c r="C14" s="136">
        <v>0.2</v>
      </c>
      <c r="D14" s="59" t="s">
        <v>109</v>
      </c>
      <c r="E14" s="59" t="s">
        <v>109</v>
      </c>
      <c r="F14" s="59" t="s">
        <v>109</v>
      </c>
      <c r="G14" s="59" t="s">
        <v>109</v>
      </c>
      <c r="H14" s="59" t="s">
        <v>109</v>
      </c>
      <c r="I14" s="59" t="s">
        <v>109</v>
      </c>
      <c r="J14" s="59" t="s">
        <v>109</v>
      </c>
      <c r="K14" s="59" t="s">
        <v>109</v>
      </c>
      <c r="L14" s="59" t="s">
        <v>109</v>
      </c>
      <c r="M14" s="58">
        <v>0.6</v>
      </c>
      <c r="N14" s="7"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53" t="s">
        <v>593</v>
      </c>
      <c r="B15" s="54" t="s">
        <v>458</v>
      </c>
      <c r="C15" s="136">
        <v>0.6</v>
      </c>
      <c r="D15" s="59" t="s">
        <v>109</v>
      </c>
      <c r="E15" s="59" t="s">
        <v>109</v>
      </c>
      <c r="F15" s="59" t="s">
        <v>109</v>
      </c>
      <c r="G15" s="59" t="s">
        <v>109</v>
      </c>
      <c r="H15" s="59" t="s">
        <v>109</v>
      </c>
      <c r="I15" s="59" t="s">
        <v>109</v>
      </c>
      <c r="J15" s="59" t="s">
        <v>109</v>
      </c>
      <c r="K15" s="59" t="s">
        <v>109</v>
      </c>
      <c r="L15" s="59" t="s">
        <v>109</v>
      </c>
      <c r="M15" s="58">
        <v>0.6</v>
      </c>
      <c r="N15" s="7"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53" t="s">
        <v>590</v>
      </c>
      <c r="B16" s="54" t="s">
        <v>171</v>
      </c>
      <c r="C16" s="134">
        <v>150</v>
      </c>
      <c r="D16" s="9" t="s">
        <v>109</v>
      </c>
      <c r="E16" s="9" t="s">
        <v>109</v>
      </c>
      <c r="F16" s="9" t="s">
        <v>109</v>
      </c>
      <c r="G16" s="9" t="s">
        <v>109</v>
      </c>
      <c r="H16" s="9" t="s">
        <v>109</v>
      </c>
      <c r="I16" s="9" t="s">
        <v>109</v>
      </c>
      <c r="J16" s="9" t="s">
        <v>109</v>
      </c>
      <c r="K16" s="9" t="s">
        <v>109</v>
      </c>
      <c r="L16" s="9" t="s">
        <v>109</v>
      </c>
      <c r="M16" s="61">
        <v>45</v>
      </c>
      <c r="N16" s="7"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53" t="s">
        <v>585</v>
      </c>
      <c r="B17" s="54" t="s">
        <v>951</v>
      </c>
      <c r="C17" s="134">
        <v>140</v>
      </c>
      <c r="D17" s="9" t="s">
        <v>109</v>
      </c>
      <c r="E17" s="9" t="s">
        <v>109</v>
      </c>
      <c r="F17" s="9" t="s">
        <v>109</v>
      </c>
      <c r="G17" s="9" t="s">
        <v>109</v>
      </c>
      <c r="H17" s="9" t="s">
        <v>109</v>
      </c>
      <c r="I17" s="9" t="s">
        <v>109</v>
      </c>
      <c r="J17" s="9" t="s">
        <v>109</v>
      </c>
      <c r="K17" s="9" t="s">
        <v>109</v>
      </c>
      <c r="L17" s="9" t="s">
        <v>109</v>
      </c>
      <c r="M17" s="61">
        <v>45</v>
      </c>
      <c r="N17" s="7"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53" t="s">
        <v>583</v>
      </c>
      <c r="B18" s="54" t="s">
        <v>968</v>
      </c>
      <c r="C18" s="134">
        <v>135</v>
      </c>
      <c r="D18" s="9" t="s">
        <v>109</v>
      </c>
      <c r="E18" s="9" t="s">
        <v>109</v>
      </c>
      <c r="F18" s="9" t="s">
        <v>109</v>
      </c>
      <c r="G18" s="9" t="s">
        <v>109</v>
      </c>
      <c r="H18" s="9" t="s">
        <v>109</v>
      </c>
      <c r="I18" s="9" t="s">
        <v>109</v>
      </c>
      <c r="J18" s="9" t="s">
        <v>109</v>
      </c>
      <c r="K18" s="9" t="s">
        <v>109</v>
      </c>
      <c r="L18" s="9" t="s">
        <v>109</v>
      </c>
      <c r="M18" s="61">
        <v>45</v>
      </c>
      <c r="N18" s="7"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53" t="s">
        <v>582</v>
      </c>
      <c r="B19" s="54" t="s">
        <v>385</v>
      </c>
      <c r="C19" s="134">
        <v>480</v>
      </c>
      <c r="D19" s="9" t="s">
        <v>109</v>
      </c>
      <c r="E19" s="9" t="s">
        <v>109</v>
      </c>
      <c r="F19" s="9" t="s">
        <v>109</v>
      </c>
      <c r="G19" s="9" t="s">
        <v>109</v>
      </c>
      <c r="H19" s="9" t="s">
        <v>109</v>
      </c>
      <c r="I19" s="9" t="s">
        <v>109</v>
      </c>
      <c r="J19" s="9" t="s">
        <v>109</v>
      </c>
      <c r="K19" s="9" t="s">
        <v>109</v>
      </c>
      <c r="L19" s="9" t="s">
        <v>109</v>
      </c>
      <c r="M19" s="61">
        <v>45</v>
      </c>
      <c r="N19" s="7"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53" t="s">
        <v>581</v>
      </c>
      <c r="B20" s="54" t="s">
        <v>51</v>
      </c>
      <c r="C20" s="134">
        <v>65</v>
      </c>
      <c r="D20" s="9" t="s">
        <v>109</v>
      </c>
      <c r="E20" s="9" t="s">
        <v>109</v>
      </c>
      <c r="F20" s="9" t="s">
        <v>109</v>
      </c>
      <c r="G20" s="9" t="s">
        <v>109</v>
      </c>
      <c r="H20" s="9" t="s">
        <v>109</v>
      </c>
      <c r="I20" s="9" t="s">
        <v>109</v>
      </c>
      <c r="J20" s="9" t="s">
        <v>109</v>
      </c>
      <c r="K20" s="9" t="s">
        <v>109</v>
      </c>
      <c r="L20" s="9" t="s">
        <v>109</v>
      </c>
      <c r="M20" s="61">
        <v>35</v>
      </c>
      <c r="N20" s="7"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53" t="s">
        <v>580</v>
      </c>
      <c r="B21" s="54" t="s">
        <v>400</v>
      </c>
      <c r="C21" s="134">
        <v>65</v>
      </c>
      <c r="D21" s="9" t="s">
        <v>109</v>
      </c>
      <c r="E21" s="9" t="s">
        <v>109</v>
      </c>
      <c r="F21" s="9" t="s">
        <v>109</v>
      </c>
      <c r="G21" s="9" t="s">
        <v>109</v>
      </c>
      <c r="H21" s="9" t="s">
        <v>109</v>
      </c>
      <c r="I21" s="9" t="s">
        <v>109</v>
      </c>
      <c r="J21" s="9" t="s">
        <v>109</v>
      </c>
      <c r="K21" s="9" t="s">
        <v>109</v>
      </c>
      <c r="L21" s="9" t="s">
        <v>109</v>
      </c>
      <c r="M21" s="61">
        <v>35</v>
      </c>
      <c r="N21" s="7"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53" t="s">
        <v>579</v>
      </c>
      <c r="B22" s="54" t="s">
        <v>1296</v>
      </c>
      <c r="C22" s="134">
        <v>65</v>
      </c>
      <c r="D22" s="9" t="s">
        <v>109</v>
      </c>
      <c r="E22" s="9" t="s">
        <v>109</v>
      </c>
      <c r="F22" s="9" t="s">
        <v>109</v>
      </c>
      <c r="G22" s="9" t="s">
        <v>109</v>
      </c>
      <c r="H22" s="9" t="s">
        <v>109</v>
      </c>
      <c r="I22" s="9" t="s">
        <v>109</v>
      </c>
      <c r="J22" s="9" t="s">
        <v>109</v>
      </c>
      <c r="K22" s="9" t="s">
        <v>109</v>
      </c>
      <c r="L22" s="9" t="s">
        <v>109</v>
      </c>
      <c r="M22" s="61">
        <v>35</v>
      </c>
      <c r="N22" s="7"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53" t="s">
        <v>494</v>
      </c>
      <c r="B23" s="54" t="s">
        <v>1082</v>
      </c>
      <c r="C23" s="134">
        <v>65</v>
      </c>
      <c r="D23" s="9" t="s">
        <v>109</v>
      </c>
      <c r="E23" s="9" t="s">
        <v>109</v>
      </c>
      <c r="F23" s="9" t="s">
        <v>109</v>
      </c>
      <c r="G23" s="9" t="s">
        <v>109</v>
      </c>
      <c r="H23" s="9" t="s">
        <v>109</v>
      </c>
      <c r="I23" s="9" t="s">
        <v>109</v>
      </c>
      <c r="J23" s="9" t="s">
        <v>109</v>
      </c>
      <c r="K23" s="9" t="s">
        <v>109</v>
      </c>
      <c r="L23" s="9" t="s">
        <v>109</v>
      </c>
      <c r="M23" s="61">
        <v>35</v>
      </c>
      <c r="N23" s="7"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53" t="s">
        <v>497</v>
      </c>
      <c r="B24" s="54" t="s">
        <v>360</v>
      </c>
      <c r="C24" s="134">
        <v>19</v>
      </c>
      <c r="D24" s="9" t="s">
        <v>109</v>
      </c>
      <c r="E24" s="9" t="s">
        <v>109</v>
      </c>
      <c r="F24" s="9" t="s">
        <v>109</v>
      </c>
      <c r="G24" s="9" t="s">
        <v>109</v>
      </c>
      <c r="H24" s="9" t="s">
        <v>109</v>
      </c>
      <c r="I24" s="9" t="s">
        <v>109</v>
      </c>
      <c r="J24" s="9" t="s">
        <v>109</v>
      </c>
      <c r="K24" s="9" t="s">
        <v>109</v>
      </c>
      <c r="L24" s="9" t="s">
        <v>109</v>
      </c>
      <c r="M24" s="61">
        <v>4</v>
      </c>
      <c r="N24" s="7"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53" t="s">
        <v>496</v>
      </c>
      <c r="B25" s="54" t="s">
        <v>1092</v>
      </c>
      <c r="C25" s="134">
        <v>19</v>
      </c>
      <c r="D25" s="9" t="s">
        <v>109</v>
      </c>
      <c r="E25" s="9" t="s">
        <v>109</v>
      </c>
      <c r="F25" s="9" t="s">
        <v>109</v>
      </c>
      <c r="G25" s="9" t="s">
        <v>109</v>
      </c>
      <c r="H25" s="9" t="s">
        <v>109</v>
      </c>
      <c r="I25" s="9" t="s">
        <v>109</v>
      </c>
      <c r="J25" s="9" t="s">
        <v>109</v>
      </c>
      <c r="K25" s="9" t="s">
        <v>109</v>
      </c>
      <c r="L25" s="9" t="s">
        <v>109</v>
      </c>
      <c r="M25" s="61">
        <v>4</v>
      </c>
      <c r="N25" s="7"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62" t="s">
        <v>500</v>
      </c>
      <c r="B26" s="63" t="s">
        <v>961</v>
      </c>
      <c r="C26" s="139" t="s">
        <v>419</v>
      </c>
      <c r="D26" s="66" t="s">
        <v>109</v>
      </c>
      <c r="E26" s="66" t="s">
        <v>109</v>
      </c>
      <c r="F26" s="66" t="s">
        <v>109</v>
      </c>
      <c r="G26" s="66" t="s">
        <v>109</v>
      </c>
      <c r="H26" s="66" t="s">
        <v>109</v>
      </c>
      <c r="I26" s="66" t="s">
        <v>109</v>
      </c>
      <c r="J26" s="66" t="s">
        <v>109</v>
      </c>
      <c r="K26" s="66" t="s">
        <v>109</v>
      </c>
      <c r="L26" s="66" t="s">
        <v>109</v>
      </c>
      <c r="M26" s="67" t="s">
        <v>419</v>
      </c>
      <c r="N26" s="7"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53" t="s">
        <v>499</v>
      </c>
      <c r="B27" s="54" t="s">
        <v>1446</v>
      </c>
      <c r="C27" s="25" t="s">
        <v>109</v>
      </c>
      <c r="D27" s="9" t="s">
        <v>109</v>
      </c>
      <c r="E27" s="9" t="s">
        <v>109</v>
      </c>
      <c r="F27" s="9" t="s">
        <v>109</v>
      </c>
      <c r="G27" s="9" t="s">
        <v>109</v>
      </c>
      <c r="H27" s="9" t="s">
        <v>109</v>
      </c>
      <c r="I27" s="9" t="s">
        <v>109</v>
      </c>
      <c r="J27" s="9" t="s">
        <v>109</v>
      </c>
      <c r="K27" s="9" t="s">
        <v>109</v>
      </c>
      <c r="L27" s="9" t="s">
        <v>109</v>
      </c>
      <c r="M27" s="24" t="s">
        <v>109</v>
      </c>
      <c r="N27" s="7"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53" t="s">
        <v>504</v>
      </c>
      <c r="B28" s="54" t="s">
        <v>1009</v>
      </c>
      <c r="C28" s="25" t="s">
        <v>109</v>
      </c>
      <c r="D28" s="9" t="s">
        <v>109</v>
      </c>
      <c r="E28" s="9" t="s">
        <v>109</v>
      </c>
      <c r="F28" s="9" t="s">
        <v>109</v>
      </c>
      <c r="G28" s="9" t="s">
        <v>109</v>
      </c>
      <c r="H28" s="9" t="s">
        <v>109</v>
      </c>
      <c r="I28" s="9" t="s">
        <v>109</v>
      </c>
      <c r="J28" s="9" t="s">
        <v>109</v>
      </c>
      <c r="K28" s="9" t="s">
        <v>109</v>
      </c>
      <c r="L28" s="9" t="s">
        <v>109</v>
      </c>
      <c r="M28" s="24" t="s">
        <v>109</v>
      </c>
      <c r="N28" s="7"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62" t="s">
        <v>501</v>
      </c>
      <c r="B29" s="63" t="s">
        <v>403</v>
      </c>
      <c r="C29" s="139" t="s">
        <v>419</v>
      </c>
      <c r="D29" s="66" t="s">
        <v>109</v>
      </c>
      <c r="E29" s="66" t="s">
        <v>109</v>
      </c>
      <c r="F29" s="66" t="s">
        <v>109</v>
      </c>
      <c r="G29" s="66" t="s">
        <v>109</v>
      </c>
      <c r="H29" s="66" t="s">
        <v>109</v>
      </c>
      <c r="I29" s="66" t="s">
        <v>109</v>
      </c>
      <c r="J29" s="66" t="s">
        <v>109</v>
      </c>
      <c r="K29" s="66" t="s">
        <v>109</v>
      </c>
      <c r="L29" s="66" t="s">
        <v>109</v>
      </c>
      <c r="M29" s="67" t="s">
        <v>747</v>
      </c>
      <c r="N29" s="7"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62" t="s">
        <v>508</v>
      </c>
      <c r="B30" s="63" t="s">
        <v>35</v>
      </c>
      <c r="C30" s="139" t="s">
        <v>419</v>
      </c>
      <c r="D30" s="66" t="s">
        <v>109</v>
      </c>
      <c r="E30" s="66" t="s">
        <v>109</v>
      </c>
      <c r="F30" s="66" t="s">
        <v>109</v>
      </c>
      <c r="G30" s="66" t="s">
        <v>109</v>
      </c>
      <c r="H30" s="66" t="s">
        <v>109</v>
      </c>
      <c r="I30" s="66" t="s">
        <v>109</v>
      </c>
      <c r="J30" s="66" t="s">
        <v>109</v>
      </c>
      <c r="K30" s="66" t="s">
        <v>109</v>
      </c>
      <c r="L30" s="66" t="s">
        <v>109</v>
      </c>
      <c r="M30" s="67" t="s">
        <v>747</v>
      </c>
      <c r="N30" s="7"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53" t="s">
        <v>505</v>
      </c>
      <c r="B31" s="54" t="s">
        <v>472</v>
      </c>
      <c r="C31" s="136">
        <v>0</v>
      </c>
      <c r="D31" s="59" t="s">
        <v>109</v>
      </c>
      <c r="E31" s="59" t="s">
        <v>109</v>
      </c>
      <c r="F31" s="59" t="s">
        <v>109</v>
      </c>
      <c r="G31" s="59" t="s">
        <v>109</v>
      </c>
      <c r="H31" s="59" t="s">
        <v>109</v>
      </c>
      <c r="I31" s="59" t="s">
        <v>109</v>
      </c>
      <c r="J31" s="59" t="s">
        <v>109</v>
      </c>
      <c r="K31" s="59" t="s">
        <v>109</v>
      </c>
      <c r="L31" s="59" t="s">
        <v>109</v>
      </c>
      <c r="M31" s="58">
        <v>0.6</v>
      </c>
      <c r="N31" s="7"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53" t="s">
        <v>509</v>
      </c>
      <c r="B32" s="54" t="s">
        <v>286</v>
      </c>
      <c r="C32" s="136">
        <v>0.05</v>
      </c>
      <c r="D32" s="59" t="s">
        <v>109</v>
      </c>
      <c r="E32" s="59" t="s">
        <v>109</v>
      </c>
      <c r="F32" s="59" t="s">
        <v>109</v>
      </c>
      <c r="G32" s="59" t="s">
        <v>109</v>
      </c>
      <c r="H32" s="59" t="s">
        <v>109</v>
      </c>
      <c r="I32" s="59" t="s">
        <v>109</v>
      </c>
      <c r="J32" s="59" t="s">
        <v>109</v>
      </c>
      <c r="K32" s="59" t="s">
        <v>109</v>
      </c>
      <c r="L32" s="59" t="s">
        <v>109</v>
      </c>
      <c r="M32" s="58">
        <v>0.6</v>
      </c>
      <c r="N32" s="7"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53" t="s">
        <v>532</v>
      </c>
      <c r="B33" s="54" t="s">
        <v>1269</v>
      </c>
      <c r="C33" s="136">
        <v>0.5</v>
      </c>
      <c r="D33" s="59" t="s">
        <v>109</v>
      </c>
      <c r="E33" s="59" t="s">
        <v>109</v>
      </c>
      <c r="F33" s="59" t="s">
        <v>109</v>
      </c>
      <c r="G33" s="59" t="s">
        <v>109</v>
      </c>
      <c r="H33" s="59" t="s">
        <v>109</v>
      </c>
      <c r="I33" s="59" t="s">
        <v>109</v>
      </c>
      <c r="J33" s="59" t="s">
        <v>109</v>
      </c>
      <c r="K33" s="59" t="s">
        <v>109</v>
      </c>
      <c r="L33" s="59" t="s">
        <v>109</v>
      </c>
      <c r="M33" s="58">
        <v>0.75</v>
      </c>
      <c r="N33" s="7"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53" t="s">
        <v>530</v>
      </c>
      <c r="B34" s="54" t="s">
        <v>259</v>
      </c>
      <c r="C34" s="136">
        <v>0</v>
      </c>
      <c r="D34" s="59" t="s">
        <v>109</v>
      </c>
      <c r="E34" s="59" t="s">
        <v>109</v>
      </c>
      <c r="F34" s="59" t="s">
        <v>109</v>
      </c>
      <c r="G34" s="59" t="s">
        <v>109</v>
      </c>
      <c r="H34" s="59" t="s">
        <v>109</v>
      </c>
      <c r="I34" s="59" t="s">
        <v>109</v>
      </c>
      <c r="J34" s="59" t="s">
        <v>109</v>
      </c>
      <c r="K34" s="59" t="s">
        <v>109</v>
      </c>
      <c r="L34" s="59" t="s">
        <v>109</v>
      </c>
      <c r="M34" s="58">
        <v>0.1</v>
      </c>
      <c r="N34" s="7"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53" t="s">
        <v>528</v>
      </c>
      <c r="B35" s="54" t="s">
        <v>659</v>
      </c>
      <c r="C35" s="136">
        <v>0</v>
      </c>
      <c r="D35" s="59" t="s">
        <v>109</v>
      </c>
      <c r="E35" s="59" t="s">
        <v>109</v>
      </c>
      <c r="F35" s="59" t="s">
        <v>109</v>
      </c>
      <c r="G35" s="59" t="s">
        <v>109</v>
      </c>
      <c r="H35" s="59" t="s">
        <v>109</v>
      </c>
      <c r="I35" s="59" t="s">
        <v>109</v>
      </c>
      <c r="J35" s="59" t="s">
        <v>109</v>
      </c>
      <c r="K35" s="59" t="s">
        <v>109</v>
      </c>
      <c r="L35" s="59" t="s">
        <v>109</v>
      </c>
      <c r="M35" s="58">
        <v>0.25</v>
      </c>
      <c r="N35" s="7"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53" t="s">
        <v>524</v>
      </c>
      <c r="B36" s="54" t="s">
        <v>1356</v>
      </c>
      <c r="C36" s="136">
        <v>0</v>
      </c>
      <c r="D36" s="59" t="s">
        <v>109</v>
      </c>
      <c r="E36" s="59" t="s">
        <v>109</v>
      </c>
      <c r="F36" s="59" t="s">
        <v>109</v>
      </c>
      <c r="G36" s="59" t="s">
        <v>109</v>
      </c>
      <c r="H36" s="59" t="s">
        <v>109</v>
      </c>
      <c r="I36" s="59" t="s">
        <v>109</v>
      </c>
      <c r="J36" s="59" t="s">
        <v>109</v>
      </c>
      <c r="K36" s="59" t="s">
        <v>109</v>
      </c>
      <c r="L36" s="59" t="s">
        <v>109</v>
      </c>
      <c r="M36" s="58">
        <v>0.5</v>
      </c>
      <c r="N36" s="7"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75" customHeight="1">
      <c r="A37" s="75" t="s">
        <v>534</v>
      </c>
      <c r="B37" s="76" t="s">
        <v>924</v>
      </c>
      <c r="C37" s="217">
        <v>2</v>
      </c>
      <c r="D37" s="23" t="s">
        <v>109</v>
      </c>
      <c r="E37" s="23" t="s">
        <v>109</v>
      </c>
      <c r="F37" s="23" t="s">
        <v>109</v>
      </c>
      <c r="G37" s="23" t="s">
        <v>109</v>
      </c>
      <c r="H37" s="23" t="s">
        <v>109</v>
      </c>
      <c r="I37" s="23" t="s">
        <v>109</v>
      </c>
      <c r="J37" s="23" t="s">
        <v>109</v>
      </c>
      <c r="K37" s="23" t="s">
        <v>109</v>
      </c>
      <c r="L37" s="23" t="s">
        <v>109</v>
      </c>
      <c r="M37" s="80">
        <v>1</v>
      </c>
      <c r="N37" s="7"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36" t="s">
        <v>140</v>
      </c>
      <c r="B38" s="48" t="s">
        <v>682</v>
      </c>
      <c r="C38" s="132">
        <v>0</v>
      </c>
      <c r="D38" s="27" t="s">
        <v>109</v>
      </c>
      <c r="E38" s="27" t="s">
        <v>109</v>
      </c>
      <c r="F38" s="27" t="s">
        <v>109</v>
      </c>
      <c r="G38" s="27" t="s">
        <v>109</v>
      </c>
      <c r="H38" s="27" t="s">
        <v>109</v>
      </c>
      <c r="I38" s="27" t="s">
        <v>109</v>
      </c>
      <c r="J38" s="27" t="s">
        <v>109</v>
      </c>
      <c r="K38" s="27" t="s">
        <v>109</v>
      </c>
      <c r="L38" s="27" t="s">
        <v>109</v>
      </c>
      <c r="M38" s="52">
        <v>1.7</v>
      </c>
      <c r="N38" s="7"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38" t="s">
        <v>139</v>
      </c>
      <c r="B39" s="54" t="s">
        <v>694</v>
      </c>
      <c r="C39" s="25" t="s">
        <v>1227</v>
      </c>
      <c r="D39" s="9" t="s">
        <v>109</v>
      </c>
      <c r="E39" s="9" t="s">
        <v>109</v>
      </c>
      <c r="F39" s="9" t="s">
        <v>109</v>
      </c>
      <c r="G39" s="9" t="s">
        <v>109</v>
      </c>
      <c r="H39" s="9" t="s">
        <v>109</v>
      </c>
      <c r="I39" s="9" t="s">
        <v>109</v>
      </c>
      <c r="J39" s="9" t="s">
        <v>109</v>
      </c>
      <c r="K39" s="9" t="s">
        <v>109</v>
      </c>
      <c r="L39" s="9" t="s">
        <v>109</v>
      </c>
      <c r="M39" s="24" t="s">
        <v>1273</v>
      </c>
      <c r="N39" s="7"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38" t="s">
        <v>142</v>
      </c>
      <c r="B40" s="54" t="s">
        <v>1043</v>
      </c>
      <c r="C40" s="25" t="s">
        <v>109</v>
      </c>
      <c r="D40" s="9" t="s">
        <v>109</v>
      </c>
      <c r="E40" s="9" t="s">
        <v>109</v>
      </c>
      <c r="F40" s="9" t="s">
        <v>109</v>
      </c>
      <c r="G40" s="9" t="s">
        <v>109</v>
      </c>
      <c r="H40" s="9" t="s">
        <v>109</v>
      </c>
      <c r="I40" s="9" t="s">
        <v>109</v>
      </c>
      <c r="J40" s="9" t="s">
        <v>109</v>
      </c>
      <c r="K40" s="9" t="s">
        <v>109</v>
      </c>
      <c r="L40" s="9" t="s">
        <v>109</v>
      </c>
      <c r="M40" s="61">
        <v>2.3</v>
      </c>
      <c r="N40" s="7"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38" t="s">
        <v>141</v>
      </c>
      <c r="B41" s="54" t="s">
        <v>734</v>
      </c>
      <c r="C41" s="134">
        <v>12</v>
      </c>
      <c r="D41" s="9" t="s">
        <v>109</v>
      </c>
      <c r="E41" s="9" t="s">
        <v>109</v>
      </c>
      <c r="F41" s="9" t="s">
        <v>109</v>
      </c>
      <c r="G41" s="9" t="s">
        <v>109</v>
      </c>
      <c r="H41" s="9" t="s">
        <v>109</v>
      </c>
      <c r="I41" s="9" t="s">
        <v>109</v>
      </c>
      <c r="J41" s="9" t="s">
        <v>109</v>
      </c>
      <c r="K41" s="9" t="s">
        <v>109</v>
      </c>
      <c r="L41" s="9" t="s">
        <v>109</v>
      </c>
      <c r="M41" s="61">
        <v>15</v>
      </c>
      <c r="N41" s="7"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38" t="s">
        <v>145</v>
      </c>
      <c r="B42" s="54" t="s">
        <v>1158</v>
      </c>
      <c r="C42" s="156">
        <v>4500</v>
      </c>
      <c r="D42" s="111" t="s">
        <v>109</v>
      </c>
      <c r="E42" s="111" t="s">
        <v>109</v>
      </c>
      <c r="F42" s="111" t="s">
        <v>109</v>
      </c>
      <c r="G42" s="111" t="s">
        <v>109</v>
      </c>
      <c r="H42" s="111" t="s">
        <v>109</v>
      </c>
      <c r="I42" s="111" t="s">
        <v>109</v>
      </c>
      <c r="J42" s="111" t="s">
        <v>109</v>
      </c>
      <c r="K42" s="111" t="s">
        <v>109</v>
      </c>
      <c r="L42" s="111" t="s">
        <v>109</v>
      </c>
      <c r="M42" s="112">
        <v>1150</v>
      </c>
      <c r="N42" s="7"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38" t="s">
        <v>143</v>
      </c>
      <c r="B43" s="54" t="s">
        <v>1146</v>
      </c>
      <c r="C43" s="156">
        <v>2700</v>
      </c>
      <c r="D43" s="111" t="s">
        <v>109</v>
      </c>
      <c r="E43" s="111" t="s">
        <v>109</v>
      </c>
      <c r="F43" s="111" t="s">
        <v>109</v>
      </c>
      <c r="G43" s="111" t="s">
        <v>109</v>
      </c>
      <c r="H43" s="111" t="s">
        <v>109</v>
      </c>
      <c r="I43" s="111" t="s">
        <v>109</v>
      </c>
      <c r="J43" s="111" t="s">
        <v>109</v>
      </c>
      <c r="K43" s="111" t="s">
        <v>109</v>
      </c>
      <c r="L43" s="111" t="s">
        <v>109</v>
      </c>
      <c r="M43" s="112">
        <v>1150</v>
      </c>
      <c r="N43" s="7"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38" t="s">
        <v>148</v>
      </c>
      <c r="B44" s="54" t="s">
        <v>973</v>
      </c>
      <c r="C44" s="136">
        <v>0</v>
      </c>
      <c r="D44" s="59" t="s">
        <v>109</v>
      </c>
      <c r="E44" s="9" t="s">
        <v>109</v>
      </c>
      <c r="F44" s="9" t="s">
        <v>109</v>
      </c>
      <c r="G44" s="9" t="s">
        <v>109</v>
      </c>
      <c r="H44" s="9" t="s">
        <v>109</v>
      </c>
      <c r="I44" s="9" t="s">
        <v>109</v>
      </c>
      <c r="J44" s="9" t="s">
        <v>109</v>
      </c>
      <c r="K44" s="9" t="s">
        <v>109</v>
      </c>
      <c r="L44" s="9" t="s">
        <v>109</v>
      </c>
      <c r="M44" s="58">
        <v>0.75</v>
      </c>
      <c r="N44" s="7"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38" t="s">
        <v>147</v>
      </c>
      <c r="B45" s="54" t="s">
        <v>1248</v>
      </c>
      <c r="C45" s="134">
        <v>90</v>
      </c>
      <c r="D45" s="9" t="s">
        <v>109</v>
      </c>
      <c r="E45" s="9" t="s">
        <v>109</v>
      </c>
      <c r="F45" s="9" t="s">
        <v>109</v>
      </c>
      <c r="G45" s="9" t="s">
        <v>109</v>
      </c>
      <c r="H45" s="9" t="s">
        <v>109</v>
      </c>
      <c r="I45" s="9" t="s">
        <v>109</v>
      </c>
      <c r="J45" s="9" t="s">
        <v>109</v>
      </c>
      <c r="K45" s="9" t="s">
        <v>109</v>
      </c>
      <c r="L45" s="9" t="s">
        <v>109</v>
      </c>
      <c r="M45" s="61">
        <v>30</v>
      </c>
      <c r="N45" s="7"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38" t="s">
        <v>149</v>
      </c>
      <c r="B46" s="54" t="s">
        <v>498</v>
      </c>
      <c r="C46" s="134">
        <v>3</v>
      </c>
      <c r="D46" s="9" t="s">
        <v>109</v>
      </c>
      <c r="E46" s="9" t="s">
        <v>109</v>
      </c>
      <c r="F46" s="9" t="s">
        <v>109</v>
      </c>
      <c r="G46" s="9" t="s">
        <v>109</v>
      </c>
      <c r="H46" s="9" t="s">
        <v>109</v>
      </c>
      <c r="I46" s="9" t="s">
        <v>109</v>
      </c>
      <c r="J46" s="9" t="s">
        <v>109</v>
      </c>
      <c r="K46" s="9" t="s">
        <v>109</v>
      </c>
      <c r="L46" s="9" t="s">
        <v>109</v>
      </c>
      <c r="M46" s="61">
        <v>15</v>
      </c>
      <c r="N46" s="7"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38" t="s">
        <v>881</v>
      </c>
      <c r="B47" s="54" t="s">
        <v>1132</v>
      </c>
      <c r="C47" s="136">
        <v>0</v>
      </c>
      <c r="D47" s="59" t="s">
        <v>109</v>
      </c>
      <c r="E47" s="59" t="s">
        <v>109</v>
      </c>
      <c r="F47" s="59" t="s">
        <v>109</v>
      </c>
      <c r="G47" s="59" t="s">
        <v>109</v>
      </c>
      <c r="H47" s="59" t="s">
        <v>109</v>
      </c>
      <c r="I47" s="59" t="s">
        <v>109</v>
      </c>
      <c r="J47" s="59" t="s">
        <v>109</v>
      </c>
      <c r="K47" s="59" t="s">
        <v>109</v>
      </c>
      <c r="L47" s="59" t="s">
        <v>109</v>
      </c>
      <c r="M47" s="58">
        <v>3</v>
      </c>
      <c r="N47" s="7"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38" t="s">
        <v>879</v>
      </c>
      <c r="B48" s="54" t="s">
        <v>1096</v>
      </c>
      <c r="C48" s="25" t="s">
        <v>731</v>
      </c>
      <c r="D48" s="9" t="s">
        <v>109</v>
      </c>
      <c r="E48" s="9" t="s">
        <v>109</v>
      </c>
      <c r="F48" s="9" t="s">
        <v>109</v>
      </c>
      <c r="G48" s="9" t="s">
        <v>109</v>
      </c>
      <c r="H48" s="9" t="s">
        <v>109</v>
      </c>
      <c r="I48" s="9" t="s">
        <v>109</v>
      </c>
      <c r="J48" s="9" t="s">
        <v>109</v>
      </c>
      <c r="K48" s="9" t="s">
        <v>109</v>
      </c>
      <c r="L48" s="9" t="s">
        <v>109</v>
      </c>
      <c r="M48" s="24" t="s">
        <v>205</v>
      </c>
      <c r="N48" s="7"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38" t="s">
        <v>883</v>
      </c>
      <c r="B49" s="54" t="s">
        <v>1145</v>
      </c>
      <c r="C49" s="25" t="s">
        <v>731</v>
      </c>
      <c r="D49" s="9" t="s">
        <v>109</v>
      </c>
      <c r="E49" s="9" t="s">
        <v>109</v>
      </c>
      <c r="F49" s="9" t="s">
        <v>109</v>
      </c>
      <c r="G49" s="9" t="s">
        <v>109</v>
      </c>
      <c r="H49" s="9" t="s">
        <v>109</v>
      </c>
      <c r="I49" s="9" t="s">
        <v>109</v>
      </c>
      <c r="J49" s="9" t="s">
        <v>109</v>
      </c>
      <c r="K49" s="9" t="s">
        <v>109</v>
      </c>
      <c r="L49" s="9" t="s">
        <v>109</v>
      </c>
      <c r="M49" s="24" t="s">
        <v>205</v>
      </c>
      <c r="N49" s="7"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114" t="s">
        <v>885</v>
      </c>
      <c r="B50" s="63" t="s">
        <v>430</v>
      </c>
      <c r="C50" s="139" t="s">
        <v>109</v>
      </c>
      <c r="D50" s="66" t="s">
        <v>109</v>
      </c>
      <c r="E50" s="66" t="s">
        <v>109</v>
      </c>
      <c r="F50" s="66" t="s">
        <v>109</v>
      </c>
      <c r="G50" s="66" t="s">
        <v>109</v>
      </c>
      <c r="H50" s="66" t="s">
        <v>109</v>
      </c>
      <c r="I50" s="66" t="s">
        <v>109</v>
      </c>
      <c r="J50" s="66" t="s">
        <v>109</v>
      </c>
      <c r="K50" s="66" t="s">
        <v>109</v>
      </c>
      <c r="L50" s="66" t="s">
        <v>109</v>
      </c>
      <c r="M50" s="67" t="s">
        <v>109</v>
      </c>
      <c r="N50" s="7"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38" t="s">
        <v>884</v>
      </c>
      <c r="B51" s="54" t="s">
        <v>642</v>
      </c>
      <c r="C51" s="25" t="s">
        <v>731</v>
      </c>
      <c r="D51" s="9" t="s">
        <v>109</v>
      </c>
      <c r="E51" s="9" t="s">
        <v>109</v>
      </c>
      <c r="F51" s="9" t="s">
        <v>109</v>
      </c>
      <c r="G51" s="9" t="s">
        <v>109</v>
      </c>
      <c r="H51" s="9" t="s">
        <v>109</v>
      </c>
      <c r="I51" s="9" t="s">
        <v>109</v>
      </c>
      <c r="J51" s="9" t="s">
        <v>109</v>
      </c>
      <c r="K51" s="9" t="s">
        <v>109</v>
      </c>
      <c r="L51" s="9" t="s">
        <v>109</v>
      </c>
      <c r="M51" s="24" t="s">
        <v>474</v>
      </c>
      <c r="N51" s="7"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38" t="s">
        <v>888</v>
      </c>
      <c r="B52" s="54" t="s">
        <v>679</v>
      </c>
      <c r="C52" s="136">
        <v>0</v>
      </c>
      <c r="D52" s="59" t="s">
        <v>109</v>
      </c>
      <c r="E52" s="59" t="s">
        <v>109</v>
      </c>
      <c r="F52" s="59" t="s">
        <v>109</v>
      </c>
      <c r="G52" s="59" t="s">
        <v>109</v>
      </c>
      <c r="H52" s="59" t="s">
        <v>109</v>
      </c>
      <c r="I52" s="59" t="s">
        <v>109</v>
      </c>
      <c r="J52" s="59" t="s">
        <v>109</v>
      </c>
      <c r="K52" s="59" t="s">
        <v>109</v>
      </c>
      <c r="L52" s="59" t="s">
        <v>109</v>
      </c>
      <c r="M52" s="58">
        <v>0.5</v>
      </c>
      <c r="N52" s="7"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38" t="s">
        <v>887</v>
      </c>
      <c r="B53" s="54" t="s">
        <v>1124</v>
      </c>
      <c r="C53" s="25" t="s">
        <v>731</v>
      </c>
      <c r="D53" s="9" t="s">
        <v>109</v>
      </c>
      <c r="E53" s="9" t="s">
        <v>109</v>
      </c>
      <c r="F53" s="9" t="s">
        <v>109</v>
      </c>
      <c r="G53" s="9" t="s">
        <v>109</v>
      </c>
      <c r="H53" s="9" t="s">
        <v>109</v>
      </c>
      <c r="I53" s="9" t="s">
        <v>109</v>
      </c>
      <c r="J53" s="9" t="s">
        <v>109</v>
      </c>
      <c r="K53" s="9" t="s">
        <v>109</v>
      </c>
      <c r="L53" s="9" t="s">
        <v>109</v>
      </c>
      <c r="M53" s="24" t="s">
        <v>474</v>
      </c>
      <c r="N53" s="7"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75" customHeight="1">
      <c r="A54" s="116" t="s">
        <v>873</v>
      </c>
      <c r="B54" s="76" t="s">
        <v>261</v>
      </c>
      <c r="C54" s="191" t="s">
        <v>419</v>
      </c>
      <c r="D54" s="23" t="s">
        <v>109</v>
      </c>
      <c r="E54" s="23" t="s">
        <v>109</v>
      </c>
      <c r="F54" s="23" t="s">
        <v>109</v>
      </c>
      <c r="G54" s="23" t="s">
        <v>109</v>
      </c>
      <c r="H54" s="23" t="s">
        <v>109</v>
      </c>
      <c r="I54" s="23" t="s">
        <v>109</v>
      </c>
      <c r="J54" s="23" t="s">
        <v>109</v>
      </c>
      <c r="K54" s="23" t="s">
        <v>109</v>
      </c>
      <c r="L54" s="23" t="s">
        <v>109</v>
      </c>
      <c r="M54" s="118" t="s">
        <v>419</v>
      </c>
      <c r="N54" s="7"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36" t="s">
        <v>16</v>
      </c>
      <c r="B55" s="48" t="s">
        <v>1315</v>
      </c>
      <c r="C55" s="182" t="s">
        <v>109</v>
      </c>
      <c r="D55" s="27" t="s">
        <v>109</v>
      </c>
      <c r="E55" s="27" t="s">
        <v>109</v>
      </c>
      <c r="F55" s="27" t="s">
        <v>109</v>
      </c>
      <c r="G55" s="27" t="s">
        <v>109</v>
      </c>
      <c r="H55" s="27" t="s">
        <v>109</v>
      </c>
      <c r="I55" s="27" t="s">
        <v>109</v>
      </c>
      <c r="J55" s="27" t="s">
        <v>109</v>
      </c>
      <c r="K55" s="27" t="s">
        <v>109</v>
      </c>
      <c r="L55" s="27" t="s">
        <v>109</v>
      </c>
      <c r="M55" s="218" t="s">
        <v>109</v>
      </c>
      <c r="N55" s="7"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38" t="s">
        <v>14</v>
      </c>
      <c r="B56" s="54" t="s">
        <v>670</v>
      </c>
      <c r="C56" s="25" t="s">
        <v>109</v>
      </c>
      <c r="D56" s="9" t="s">
        <v>109</v>
      </c>
      <c r="E56" s="9" t="s">
        <v>109</v>
      </c>
      <c r="F56" s="9" t="s">
        <v>109</v>
      </c>
      <c r="G56" s="9" t="s">
        <v>109</v>
      </c>
      <c r="H56" s="9" t="s">
        <v>109</v>
      </c>
      <c r="I56" s="9" t="s">
        <v>109</v>
      </c>
      <c r="J56" s="9" t="s">
        <v>109</v>
      </c>
      <c r="K56" s="9" t="s">
        <v>109</v>
      </c>
      <c r="L56" s="9" t="s">
        <v>109</v>
      </c>
      <c r="M56" s="24" t="s">
        <v>109</v>
      </c>
      <c r="N56" s="7"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38" t="s">
        <v>21</v>
      </c>
      <c r="B57" s="54" t="s">
        <v>1173</v>
      </c>
      <c r="C57" s="25" t="s">
        <v>109</v>
      </c>
      <c r="D57" s="9" t="s">
        <v>109</v>
      </c>
      <c r="E57" s="9" t="s">
        <v>109</v>
      </c>
      <c r="F57" s="9" t="s">
        <v>109</v>
      </c>
      <c r="G57" s="9" t="s">
        <v>109</v>
      </c>
      <c r="H57" s="9" t="s">
        <v>109</v>
      </c>
      <c r="I57" s="9" t="s">
        <v>109</v>
      </c>
      <c r="J57" s="9" t="s">
        <v>109</v>
      </c>
      <c r="K57" s="9" t="s">
        <v>109</v>
      </c>
      <c r="L57" s="9" t="s">
        <v>109</v>
      </c>
      <c r="M57" s="24" t="s">
        <v>109</v>
      </c>
      <c r="N57" s="7"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38" t="s">
        <v>18</v>
      </c>
      <c r="B58" s="54" t="s">
        <v>656</v>
      </c>
      <c r="C58" s="25" t="s">
        <v>109</v>
      </c>
      <c r="D58" s="9" t="s">
        <v>109</v>
      </c>
      <c r="E58" s="9" t="s">
        <v>109</v>
      </c>
      <c r="F58" s="9" t="s">
        <v>109</v>
      </c>
      <c r="G58" s="9" t="s">
        <v>109</v>
      </c>
      <c r="H58" s="9" t="s">
        <v>109</v>
      </c>
      <c r="I58" s="9" t="s">
        <v>109</v>
      </c>
      <c r="J58" s="9" t="s">
        <v>109</v>
      </c>
      <c r="K58" s="9" t="s">
        <v>109</v>
      </c>
      <c r="L58" s="9" t="s">
        <v>109</v>
      </c>
      <c r="M58" s="24" t="s">
        <v>109</v>
      </c>
      <c r="N58" s="7"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38" t="s">
        <v>114</v>
      </c>
      <c r="B59" s="54" t="s">
        <v>176</v>
      </c>
      <c r="C59" s="25" t="s">
        <v>109</v>
      </c>
      <c r="D59" s="9" t="s">
        <v>109</v>
      </c>
      <c r="E59" s="9" t="s">
        <v>109</v>
      </c>
      <c r="F59" s="9" t="s">
        <v>109</v>
      </c>
      <c r="G59" s="9" t="s">
        <v>109</v>
      </c>
      <c r="H59" s="9" t="s">
        <v>109</v>
      </c>
      <c r="I59" s="9" t="s">
        <v>109</v>
      </c>
      <c r="J59" s="9" t="s">
        <v>109</v>
      </c>
      <c r="K59" s="9" t="s">
        <v>109</v>
      </c>
      <c r="L59" s="9" t="s">
        <v>109</v>
      </c>
      <c r="M59" s="24" t="s">
        <v>109</v>
      </c>
      <c r="N59" s="7"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38" t="s">
        <v>115</v>
      </c>
      <c r="B60" s="54" t="s">
        <v>1398</v>
      </c>
      <c r="C60" s="25" t="s">
        <v>109</v>
      </c>
      <c r="D60" s="9" t="s">
        <v>109</v>
      </c>
      <c r="E60" s="9" t="s">
        <v>109</v>
      </c>
      <c r="F60" s="9" t="s">
        <v>109</v>
      </c>
      <c r="G60" s="9" t="s">
        <v>109</v>
      </c>
      <c r="H60" s="9" t="s">
        <v>109</v>
      </c>
      <c r="I60" s="9" t="s">
        <v>109</v>
      </c>
      <c r="J60" s="9" t="s">
        <v>109</v>
      </c>
      <c r="K60" s="9" t="s">
        <v>109</v>
      </c>
      <c r="L60" s="9" t="s">
        <v>109</v>
      </c>
      <c r="M60" s="24" t="s">
        <v>109</v>
      </c>
      <c r="N60" s="7"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38" t="s">
        <v>117</v>
      </c>
      <c r="B61" s="54" t="s">
        <v>733</v>
      </c>
      <c r="C61" s="25" t="s">
        <v>109</v>
      </c>
      <c r="D61" s="9" t="s">
        <v>109</v>
      </c>
      <c r="E61" s="9" t="s">
        <v>109</v>
      </c>
      <c r="F61" s="9" t="s">
        <v>109</v>
      </c>
      <c r="G61" s="9" t="s">
        <v>109</v>
      </c>
      <c r="H61" s="9" t="s">
        <v>109</v>
      </c>
      <c r="I61" s="9" t="s">
        <v>109</v>
      </c>
      <c r="J61" s="9" t="s">
        <v>109</v>
      </c>
      <c r="K61" s="9" t="s">
        <v>109</v>
      </c>
      <c r="L61" s="9" t="s">
        <v>109</v>
      </c>
      <c r="M61" s="24" t="s">
        <v>109</v>
      </c>
      <c r="N61" s="7"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38" t="s">
        <v>118</v>
      </c>
      <c r="B62" s="54" t="s">
        <v>151</v>
      </c>
      <c r="C62" s="25" t="s">
        <v>109</v>
      </c>
      <c r="D62" s="9" t="s">
        <v>109</v>
      </c>
      <c r="E62" s="9" t="s">
        <v>109</v>
      </c>
      <c r="F62" s="9" t="s">
        <v>109</v>
      </c>
      <c r="G62" s="9" t="s">
        <v>109</v>
      </c>
      <c r="H62" s="9" t="s">
        <v>109</v>
      </c>
      <c r="I62" s="9" t="s">
        <v>109</v>
      </c>
      <c r="J62" s="9" t="s">
        <v>109</v>
      </c>
      <c r="K62" s="9" t="s">
        <v>109</v>
      </c>
      <c r="L62" s="9" t="s">
        <v>109</v>
      </c>
      <c r="M62" s="24" t="s">
        <v>109</v>
      </c>
      <c r="N62" s="7"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38" t="s">
        <v>119</v>
      </c>
      <c r="B63" s="54" t="s">
        <v>287</v>
      </c>
      <c r="C63" s="25" t="s">
        <v>109</v>
      </c>
      <c r="D63" s="9" t="s">
        <v>109</v>
      </c>
      <c r="E63" s="9" t="s">
        <v>109</v>
      </c>
      <c r="F63" s="9" t="s">
        <v>109</v>
      </c>
      <c r="G63" s="9" t="s">
        <v>109</v>
      </c>
      <c r="H63" s="9" t="s">
        <v>109</v>
      </c>
      <c r="I63" s="9" t="s">
        <v>109</v>
      </c>
      <c r="J63" s="9" t="s">
        <v>109</v>
      </c>
      <c r="K63" s="9" t="s">
        <v>109</v>
      </c>
      <c r="L63" s="9" t="s">
        <v>109</v>
      </c>
      <c r="M63" s="24" t="s">
        <v>109</v>
      </c>
      <c r="N63" s="7"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38" t="s">
        <v>715</v>
      </c>
      <c r="B64" s="54" t="s">
        <v>1427</v>
      </c>
      <c r="C64" s="25" t="s">
        <v>109</v>
      </c>
      <c r="D64" s="9" t="s">
        <v>109</v>
      </c>
      <c r="E64" s="9" t="s">
        <v>109</v>
      </c>
      <c r="F64" s="9" t="s">
        <v>109</v>
      </c>
      <c r="G64" s="9" t="s">
        <v>109</v>
      </c>
      <c r="H64" s="9" t="s">
        <v>109</v>
      </c>
      <c r="I64" s="9" t="s">
        <v>109</v>
      </c>
      <c r="J64" s="9" t="s">
        <v>109</v>
      </c>
      <c r="K64" s="9" t="s">
        <v>109</v>
      </c>
      <c r="L64" s="9" t="s">
        <v>109</v>
      </c>
      <c r="M64" s="24" t="s">
        <v>109</v>
      </c>
      <c r="N64" s="7"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38" t="s">
        <v>714</v>
      </c>
      <c r="B65" s="54" t="s">
        <v>1027</v>
      </c>
      <c r="C65" s="25" t="s">
        <v>109</v>
      </c>
      <c r="D65" s="9" t="s">
        <v>109</v>
      </c>
      <c r="E65" s="9" t="s">
        <v>109</v>
      </c>
      <c r="F65" s="9" t="s">
        <v>109</v>
      </c>
      <c r="G65" s="9" t="s">
        <v>109</v>
      </c>
      <c r="H65" s="9" t="s">
        <v>109</v>
      </c>
      <c r="I65" s="9" t="s">
        <v>109</v>
      </c>
      <c r="J65" s="9" t="s">
        <v>109</v>
      </c>
      <c r="K65" s="9" t="s">
        <v>109</v>
      </c>
      <c r="L65" s="9" t="s">
        <v>109</v>
      </c>
      <c r="M65" s="24" t="s">
        <v>109</v>
      </c>
      <c r="N65" s="7"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38" t="s">
        <v>718</v>
      </c>
      <c r="B66" s="54" t="s">
        <v>971</v>
      </c>
      <c r="C66" s="25" t="s">
        <v>109</v>
      </c>
      <c r="D66" s="9" t="s">
        <v>109</v>
      </c>
      <c r="E66" s="9" t="s">
        <v>109</v>
      </c>
      <c r="F66" s="9" t="s">
        <v>109</v>
      </c>
      <c r="G66" s="9" t="s">
        <v>109</v>
      </c>
      <c r="H66" s="9" t="s">
        <v>109</v>
      </c>
      <c r="I66" s="9" t="s">
        <v>109</v>
      </c>
      <c r="J66" s="9" t="s">
        <v>109</v>
      </c>
      <c r="K66" s="9" t="s">
        <v>109</v>
      </c>
      <c r="L66" s="9" t="s">
        <v>109</v>
      </c>
      <c r="M66" s="24" t="s">
        <v>109</v>
      </c>
      <c r="N66" s="7"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38" t="s">
        <v>717</v>
      </c>
      <c r="B67" s="54" t="s">
        <v>1344</v>
      </c>
      <c r="C67" s="25" t="s">
        <v>109</v>
      </c>
      <c r="D67" s="9" t="s">
        <v>109</v>
      </c>
      <c r="E67" s="9" t="s">
        <v>109</v>
      </c>
      <c r="F67" s="9" t="s">
        <v>109</v>
      </c>
      <c r="G67" s="9" t="s">
        <v>109</v>
      </c>
      <c r="H67" s="9" t="s">
        <v>109</v>
      </c>
      <c r="I67" s="9" t="s">
        <v>109</v>
      </c>
      <c r="J67" s="9" t="s">
        <v>109</v>
      </c>
      <c r="K67" s="9" t="s">
        <v>109</v>
      </c>
      <c r="L67" s="9" t="s">
        <v>109</v>
      </c>
      <c r="M67" s="24" t="s">
        <v>109</v>
      </c>
      <c r="N67" s="7"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38" t="s">
        <v>720</v>
      </c>
      <c r="B68" s="54" t="s">
        <v>432</v>
      </c>
      <c r="C68" s="25" t="s">
        <v>109</v>
      </c>
      <c r="D68" s="9" t="s">
        <v>109</v>
      </c>
      <c r="E68" s="9" t="s">
        <v>109</v>
      </c>
      <c r="F68" s="9" t="s">
        <v>109</v>
      </c>
      <c r="G68" s="9" t="s">
        <v>109</v>
      </c>
      <c r="H68" s="9" t="s">
        <v>109</v>
      </c>
      <c r="I68" s="9" t="s">
        <v>109</v>
      </c>
      <c r="J68" s="9" t="s">
        <v>109</v>
      </c>
      <c r="K68" s="9" t="s">
        <v>109</v>
      </c>
      <c r="L68" s="9" t="s">
        <v>109</v>
      </c>
      <c r="M68" s="24" t="s">
        <v>109</v>
      </c>
      <c r="N68" s="7"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38" t="s">
        <v>719</v>
      </c>
      <c r="B69" s="54" t="s">
        <v>307</v>
      </c>
      <c r="C69" s="25" t="s">
        <v>109</v>
      </c>
      <c r="D69" s="9" t="s">
        <v>109</v>
      </c>
      <c r="E69" s="9" t="s">
        <v>109</v>
      </c>
      <c r="F69" s="9" t="s">
        <v>109</v>
      </c>
      <c r="G69" s="9" t="s">
        <v>109</v>
      </c>
      <c r="H69" s="9" t="s">
        <v>109</v>
      </c>
      <c r="I69" s="9" t="s">
        <v>109</v>
      </c>
      <c r="J69" s="9" t="s">
        <v>109</v>
      </c>
      <c r="K69" s="9" t="s">
        <v>109</v>
      </c>
      <c r="L69" s="9" t="s">
        <v>109</v>
      </c>
      <c r="M69" s="24" t="s">
        <v>109</v>
      </c>
      <c r="N69" s="7"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38" t="s">
        <v>722</v>
      </c>
      <c r="B70" s="54" t="s">
        <v>728</v>
      </c>
      <c r="C70" s="25" t="s">
        <v>109</v>
      </c>
      <c r="D70" s="9" t="s">
        <v>109</v>
      </c>
      <c r="E70" s="9" t="s">
        <v>109</v>
      </c>
      <c r="F70" s="9" t="s">
        <v>109</v>
      </c>
      <c r="G70" s="9" t="s">
        <v>109</v>
      </c>
      <c r="H70" s="9" t="s">
        <v>109</v>
      </c>
      <c r="I70" s="9" t="s">
        <v>109</v>
      </c>
      <c r="J70" s="9" t="s">
        <v>109</v>
      </c>
      <c r="K70" s="9" t="s">
        <v>109</v>
      </c>
      <c r="L70" s="9" t="s">
        <v>109</v>
      </c>
      <c r="M70" s="24" t="s">
        <v>109</v>
      </c>
      <c r="N70" s="7"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38" t="s">
        <v>721</v>
      </c>
      <c r="B71" s="54" t="s">
        <v>1365</v>
      </c>
      <c r="C71" s="25" t="s">
        <v>109</v>
      </c>
      <c r="D71" s="9" t="s">
        <v>109</v>
      </c>
      <c r="E71" s="9" t="s">
        <v>109</v>
      </c>
      <c r="F71" s="9" t="s">
        <v>109</v>
      </c>
      <c r="G71" s="9" t="s">
        <v>109</v>
      </c>
      <c r="H71" s="9" t="s">
        <v>109</v>
      </c>
      <c r="I71" s="9" t="s">
        <v>109</v>
      </c>
      <c r="J71" s="9" t="s">
        <v>109</v>
      </c>
      <c r="K71" s="9" t="s">
        <v>109</v>
      </c>
      <c r="L71" s="9" t="s">
        <v>109</v>
      </c>
      <c r="M71" s="24" t="s">
        <v>109</v>
      </c>
      <c r="N71" s="7"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38" t="s">
        <v>724</v>
      </c>
      <c r="B72" s="54" t="s">
        <v>1152</v>
      </c>
      <c r="C72" s="25" t="s">
        <v>109</v>
      </c>
      <c r="D72" s="9" t="s">
        <v>109</v>
      </c>
      <c r="E72" s="9" t="s">
        <v>109</v>
      </c>
      <c r="F72" s="9" t="s">
        <v>109</v>
      </c>
      <c r="G72" s="9" t="s">
        <v>109</v>
      </c>
      <c r="H72" s="9" t="s">
        <v>109</v>
      </c>
      <c r="I72" s="9" t="s">
        <v>109</v>
      </c>
      <c r="J72" s="9" t="s">
        <v>109</v>
      </c>
      <c r="K72" s="9" t="s">
        <v>109</v>
      </c>
      <c r="L72" s="9" t="s">
        <v>109</v>
      </c>
      <c r="M72" s="24" t="s">
        <v>109</v>
      </c>
      <c r="N72" s="7"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38" t="s">
        <v>723</v>
      </c>
      <c r="B73" s="54" t="s">
        <v>575</v>
      </c>
      <c r="C73" s="25" t="s">
        <v>109</v>
      </c>
      <c r="D73" s="9" t="s">
        <v>109</v>
      </c>
      <c r="E73" s="9" t="s">
        <v>109</v>
      </c>
      <c r="F73" s="9" t="s">
        <v>109</v>
      </c>
      <c r="G73" s="9" t="s">
        <v>109</v>
      </c>
      <c r="H73" s="9" t="s">
        <v>109</v>
      </c>
      <c r="I73" s="9" t="s">
        <v>109</v>
      </c>
      <c r="J73" s="9" t="s">
        <v>109</v>
      </c>
      <c r="K73" s="9" t="s">
        <v>109</v>
      </c>
      <c r="L73" s="9" t="s">
        <v>109</v>
      </c>
      <c r="M73" s="24" t="s">
        <v>109</v>
      </c>
      <c r="N73" s="7"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38" t="s">
        <v>756</v>
      </c>
      <c r="B74" s="54" t="s">
        <v>276</v>
      </c>
      <c r="C74" s="25" t="s">
        <v>109</v>
      </c>
      <c r="D74" s="9" t="s">
        <v>109</v>
      </c>
      <c r="E74" s="9" t="s">
        <v>109</v>
      </c>
      <c r="F74" s="9" t="s">
        <v>109</v>
      </c>
      <c r="G74" s="9" t="s">
        <v>109</v>
      </c>
      <c r="H74" s="9" t="s">
        <v>109</v>
      </c>
      <c r="I74" s="9" t="s">
        <v>109</v>
      </c>
      <c r="J74" s="9" t="s">
        <v>109</v>
      </c>
      <c r="K74" s="9" t="s">
        <v>109</v>
      </c>
      <c r="L74" s="9" t="s">
        <v>109</v>
      </c>
      <c r="M74" s="24" t="s">
        <v>109</v>
      </c>
      <c r="N74" s="7"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38" t="s">
        <v>754</v>
      </c>
      <c r="B75" s="54" t="s">
        <v>1185</v>
      </c>
      <c r="C75" s="25" t="s">
        <v>109</v>
      </c>
      <c r="D75" s="9" t="s">
        <v>109</v>
      </c>
      <c r="E75" s="9" t="s">
        <v>109</v>
      </c>
      <c r="F75" s="9" t="s">
        <v>109</v>
      </c>
      <c r="G75" s="9" t="s">
        <v>109</v>
      </c>
      <c r="H75" s="9" t="s">
        <v>109</v>
      </c>
      <c r="I75" s="9" t="s">
        <v>109</v>
      </c>
      <c r="J75" s="9" t="s">
        <v>109</v>
      </c>
      <c r="K75" s="9" t="s">
        <v>109</v>
      </c>
      <c r="L75" s="9" t="s">
        <v>109</v>
      </c>
      <c r="M75" s="24" t="s">
        <v>109</v>
      </c>
      <c r="N75" s="7"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38" t="s">
        <v>753</v>
      </c>
      <c r="B76" s="54" t="s">
        <v>818</v>
      </c>
      <c r="C76" s="25" t="s">
        <v>109</v>
      </c>
      <c r="D76" s="9" t="s">
        <v>109</v>
      </c>
      <c r="E76" s="9" t="s">
        <v>109</v>
      </c>
      <c r="F76" s="9" t="s">
        <v>109</v>
      </c>
      <c r="G76" s="9" t="s">
        <v>109</v>
      </c>
      <c r="H76" s="9" t="s">
        <v>109</v>
      </c>
      <c r="I76" s="9" t="s">
        <v>109</v>
      </c>
      <c r="J76" s="9" t="s">
        <v>109</v>
      </c>
      <c r="K76" s="9" t="s">
        <v>109</v>
      </c>
      <c r="L76" s="9" t="s">
        <v>109</v>
      </c>
      <c r="M76" s="24" t="s">
        <v>109</v>
      </c>
      <c r="N76" s="7"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38" t="s">
        <v>751</v>
      </c>
      <c r="B77" s="54" t="s">
        <v>448</v>
      </c>
      <c r="C77" s="25" t="s">
        <v>109</v>
      </c>
      <c r="D77" s="9" t="s">
        <v>109</v>
      </c>
      <c r="E77" s="9" t="s">
        <v>109</v>
      </c>
      <c r="F77" s="9" t="s">
        <v>109</v>
      </c>
      <c r="G77" s="9" t="s">
        <v>109</v>
      </c>
      <c r="H77" s="9" t="s">
        <v>109</v>
      </c>
      <c r="I77" s="9" t="s">
        <v>109</v>
      </c>
      <c r="J77" s="9" t="s">
        <v>109</v>
      </c>
      <c r="K77" s="9" t="s">
        <v>109</v>
      </c>
      <c r="L77" s="9" t="s">
        <v>109</v>
      </c>
      <c r="M77" s="24" t="s">
        <v>109</v>
      </c>
      <c r="N77" s="7"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38" t="s">
        <v>748</v>
      </c>
      <c r="B78" s="54" t="s">
        <v>327</v>
      </c>
      <c r="C78" s="25" t="s">
        <v>109</v>
      </c>
      <c r="D78" s="9" t="s">
        <v>109</v>
      </c>
      <c r="E78" s="9" t="s">
        <v>109</v>
      </c>
      <c r="F78" s="9" t="s">
        <v>109</v>
      </c>
      <c r="G78" s="9" t="s">
        <v>109</v>
      </c>
      <c r="H78" s="9" t="s">
        <v>109</v>
      </c>
      <c r="I78" s="9" t="s">
        <v>109</v>
      </c>
      <c r="J78" s="9" t="s">
        <v>109</v>
      </c>
      <c r="K78" s="9" t="s">
        <v>109</v>
      </c>
      <c r="L78" s="9" t="s">
        <v>109</v>
      </c>
      <c r="M78" s="24" t="s">
        <v>109</v>
      </c>
      <c r="N78" s="7"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38" t="s">
        <v>764</v>
      </c>
      <c r="B79" s="54" t="s">
        <v>1347</v>
      </c>
      <c r="C79" s="25" t="s">
        <v>109</v>
      </c>
      <c r="D79" s="9" t="s">
        <v>109</v>
      </c>
      <c r="E79" s="9" t="s">
        <v>109</v>
      </c>
      <c r="F79" s="9" t="s">
        <v>109</v>
      </c>
      <c r="G79" s="9" t="s">
        <v>109</v>
      </c>
      <c r="H79" s="9" t="s">
        <v>109</v>
      </c>
      <c r="I79" s="9" t="s">
        <v>109</v>
      </c>
      <c r="J79" s="9" t="s">
        <v>109</v>
      </c>
      <c r="K79" s="9" t="s">
        <v>109</v>
      </c>
      <c r="L79" s="9" t="s">
        <v>109</v>
      </c>
      <c r="M79" s="24" t="s">
        <v>109</v>
      </c>
      <c r="N79" s="7"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38" t="s">
        <v>763</v>
      </c>
      <c r="B80" s="54" t="s">
        <v>564</v>
      </c>
      <c r="C80" s="25" t="s">
        <v>109</v>
      </c>
      <c r="D80" s="9" t="s">
        <v>109</v>
      </c>
      <c r="E80" s="9" t="s">
        <v>109</v>
      </c>
      <c r="F80" s="9" t="s">
        <v>109</v>
      </c>
      <c r="G80" s="9" t="s">
        <v>109</v>
      </c>
      <c r="H80" s="9" t="s">
        <v>109</v>
      </c>
      <c r="I80" s="9" t="s">
        <v>109</v>
      </c>
      <c r="J80" s="9" t="s">
        <v>109</v>
      </c>
      <c r="K80" s="9" t="s">
        <v>109</v>
      </c>
      <c r="L80" s="9" t="s">
        <v>109</v>
      </c>
      <c r="M80" s="24" t="s">
        <v>109</v>
      </c>
      <c r="N80" s="7"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38" t="s">
        <v>762</v>
      </c>
      <c r="B81" s="54" t="s">
        <v>134</v>
      </c>
      <c r="C81" s="25" t="s">
        <v>109</v>
      </c>
      <c r="D81" s="9" t="s">
        <v>109</v>
      </c>
      <c r="E81" s="9" t="s">
        <v>109</v>
      </c>
      <c r="F81" s="9" t="s">
        <v>109</v>
      </c>
      <c r="G81" s="9" t="s">
        <v>109</v>
      </c>
      <c r="H81" s="9" t="s">
        <v>109</v>
      </c>
      <c r="I81" s="9" t="s">
        <v>109</v>
      </c>
      <c r="J81" s="9" t="s">
        <v>109</v>
      </c>
      <c r="K81" s="9" t="s">
        <v>109</v>
      </c>
      <c r="L81" s="9" t="s">
        <v>109</v>
      </c>
      <c r="M81" s="24" t="s">
        <v>109</v>
      </c>
      <c r="N81" s="7"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38" t="s">
        <v>761</v>
      </c>
      <c r="B82" s="54" t="s">
        <v>267</v>
      </c>
      <c r="C82" s="25" t="s">
        <v>109</v>
      </c>
      <c r="D82" s="9" t="s">
        <v>109</v>
      </c>
      <c r="E82" s="9" t="s">
        <v>109</v>
      </c>
      <c r="F82" s="9" t="s">
        <v>109</v>
      </c>
      <c r="G82" s="9" t="s">
        <v>109</v>
      </c>
      <c r="H82" s="9" t="s">
        <v>109</v>
      </c>
      <c r="I82" s="9" t="s">
        <v>109</v>
      </c>
      <c r="J82" s="9" t="s">
        <v>109</v>
      </c>
      <c r="K82" s="9" t="s">
        <v>109</v>
      </c>
      <c r="L82" s="9" t="s">
        <v>109</v>
      </c>
      <c r="M82" s="24" t="s">
        <v>109</v>
      </c>
      <c r="N82" s="7"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38" t="s">
        <v>760</v>
      </c>
      <c r="B83" s="54" t="s">
        <v>392</v>
      </c>
      <c r="C83" s="25" t="s">
        <v>109</v>
      </c>
      <c r="D83" s="9" t="s">
        <v>109</v>
      </c>
      <c r="E83" s="9" t="s">
        <v>109</v>
      </c>
      <c r="F83" s="9" t="s">
        <v>109</v>
      </c>
      <c r="G83" s="9" t="s">
        <v>109</v>
      </c>
      <c r="H83" s="9" t="s">
        <v>109</v>
      </c>
      <c r="I83" s="9" t="s">
        <v>109</v>
      </c>
      <c r="J83" s="9" t="s">
        <v>109</v>
      </c>
      <c r="K83" s="9" t="s">
        <v>109</v>
      </c>
      <c r="L83" s="9" t="s">
        <v>109</v>
      </c>
      <c r="M83" s="24" t="s">
        <v>109</v>
      </c>
      <c r="N83" s="7"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38" t="s">
        <v>781</v>
      </c>
      <c r="B84" s="54" t="s">
        <v>782</v>
      </c>
      <c r="C84" s="25" t="s">
        <v>109</v>
      </c>
      <c r="D84" s="9" t="s">
        <v>109</v>
      </c>
      <c r="E84" s="9" t="s">
        <v>109</v>
      </c>
      <c r="F84" s="9" t="s">
        <v>109</v>
      </c>
      <c r="G84" s="9" t="s">
        <v>109</v>
      </c>
      <c r="H84" s="9" t="s">
        <v>109</v>
      </c>
      <c r="I84" s="9" t="s">
        <v>109</v>
      </c>
      <c r="J84" s="9" t="s">
        <v>109</v>
      </c>
      <c r="K84" s="9" t="s">
        <v>109</v>
      </c>
      <c r="L84" s="9" t="s">
        <v>109</v>
      </c>
      <c r="M84" s="24" t="s">
        <v>109</v>
      </c>
      <c r="N84" s="7"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38" t="s">
        <v>779</v>
      </c>
      <c r="B85" s="54" t="s">
        <v>1032</v>
      </c>
      <c r="C85" s="25" t="s">
        <v>109</v>
      </c>
      <c r="D85" s="9" t="s">
        <v>109</v>
      </c>
      <c r="E85" s="9" t="s">
        <v>109</v>
      </c>
      <c r="F85" s="9" t="s">
        <v>109</v>
      </c>
      <c r="G85" s="9" t="s">
        <v>109</v>
      </c>
      <c r="H85" s="9" t="s">
        <v>109</v>
      </c>
      <c r="I85" s="9" t="s">
        <v>109</v>
      </c>
      <c r="J85" s="9" t="s">
        <v>109</v>
      </c>
      <c r="K85" s="9" t="s">
        <v>109</v>
      </c>
      <c r="L85" s="9" t="s">
        <v>109</v>
      </c>
      <c r="M85" s="24" t="s">
        <v>109</v>
      </c>
      <c r="N85" s="7"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38" t="s">
        <v>868</v>
      </c>
      <c r="B86" s="54" t="s">
        <v>1079</v>
      </c>
      <c r="C86" s="25" t="s">
        <v>109</v>
      </c>
      <c r="D86" s="9" t="s">
        <v>109</v>
      </c>
      <c r="E86" s="9" t="s">
        <v>109</v>
      </c>
      <c r="F86" s="9" t="s">
        <v>109</v>
      </c>
      <c r="G86" s="9" t="s">
        <v>109</v>
      </c>
      <c r="H86" s="9" t="s">
        <v>109</v>
      </c>
      <c r="I86" s="9" t="s">
        <v>109</v>
      </c>
      <c r="J86" s="9" t="s">
        <v>109</v>
      </c>
      <c r="K86" s="9" t="s">
        <v>109</v>
      </c>
      <c r="L86" s="9" t="s">
        <v>109</v>
      </c>
      <c r="M86" s="24" t="s">
        <v>109</v>
      </c>
      <c r="N86" s="7"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38" t="s">
        <v>867</v>
      </c>
      <c r="B87" s="54" t="s">
        <v>792</v>
      </c>
      <c r="C87" s="25" t="s">
        <v>109</v>
      </c>
      <c r="D87" s="9" t="s">
        <v>109</v>
      </c>
      <c r="E87" s="9" t="s">
        <v>109</v>
      </c>
      <c r="F87" s="9" t="s">
        <v>109</v>
      </c>
      <c r="G87" s="9" t="s">
        <v>109</v>
      </c>
      <c r="H87" s="9" t="s">
        <v>109</v>
      </c>
      <c r="I87" s="9" t="s">
        <v>109</v>
      </c>
      <c r="J87" s="9" t="s">
        <v>109</v>
      </c>
      <c r="K87" s="9" t="s">
        <v>109</v>
      </c>
      <c r="L87" s="9" t="s">
        <v>109</v>
      </c>
      <c r="M87" s="24" t="s">
        <v>109</v>
      </c>
      <c r="N87" s="7"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75" customHeight="1">
      <c r="A88" s="116" t="s">
        <v>776</v>
      </c>
      <c r="B88" s="76" t="s">
        <v>626</v>
      </c>
      <c r="C88" s="191" t="s">
        <v>109</v>
      </c>
      <c r="D88" s="23" t="s">
        <v>109</v>
      </c>
      <c r="E88" s="23" t="s">
        <v>109</v>
      </c>
      <c r="F88" s="23" t="s">
        <v>109</v>
      </c>
      <c r="G88" s="23" t="s">
        <v>109</v>
      </c>
      <c r="H88" s="23" t="s">
        <v>109</v>
      </c>
      <c r="I88" s="23" t="s">
        <v>109</v>
      </c>
      <c r="J88" s="23" t="s">
        <v>109</v>
      </c>
      <c r="K88" s="23" t="s">
        <v>109</v>
      </c>
      <c r="L88" s="23" t="s">
        <v>109</v>
      </c>
      <c r="M88" s="118" t="s">
        <v>109</v>
      </c>
      <c r="N88" s="7"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19" t="s">
        <v>131</v>
      </c>
      <c r="B89" s="48" t="s">
        <v>520</v>
      </c>
      <c r="C89" s="132">
        <v>21</v>
      </c>
      <c r="D89" s="27" t="s">
        <v>109</v>
      </c>
      <c r="E89" s="27" t="s">
        <v>109</v>
      </c>
      <c r="F89" s="27" t="s">
        <v>109</v>
      </c>
      <c r="G89" s="27" t="s">
        <v>109</v>
      </c>
      <c r="H89" s="27" t="s">
        <v>109</v>
      </c>
      <c r="I89" s="27" t="s">
        <v>109</v>
      </c>
      <c r="J89" s="27" t="s">
        <v>109</v>
      </c>
      <c r="K89" s="27" t="s">
        <v>109</v>
      </c>
      <c r="L89" s="27" t="s">
        <v>109</v>
      </c>
      <c r="M89" s="52">
        <v>54</v>
      </c>
      <c r="N89" s="7"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153" t="s">
        <v>130</v>
      </c>
      <c r="B90" s="54" t="s">
        <v>786</v>
      </c>
      <c r="C90" s="134">
        <v>9</v>
      </c>
      <c r="D90" s="9" t="s">
        <v>109</v>
      </c>
      <c r="E90" s="9" t="s">
        <v>109</v>
      </c>
      <c r="F90" s="9" t="s">
        <v>109</v>
      </c>
      <c r="G90" s="9" t="s">
        <v>109</v>
      </c>
      <c r="H90" s="9" t="s">
        <v>109</v>
      </c>
      <c r="I90" s="9" t="s">
        <v>109</v>
      </c>
      <c r="J90" s="9" t="s">
        <v>109</v>
      </c>
      <c r="K90" s="9" t="s">
        <v>109</v>
      </c>
      <c r="L90" s="9" t="s">
        <v>109</v>
      </c>
      <c r="M90" s="61">
        <v>14</v>
      </c>
      <c r="N90" s="7"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153" t="s">
        <v>129</v>
      </c>
      <c r="B91" s="54" t="s">
        <v>856</v>
      </c>
      <c r="C91" s="136">
        <v>0.11</v>
      </c>
      <c r="D91" s="9" t="s">
        <v>109</v>
      </c>
      <c r="E91" s="9" t="s">
        <v>109</v>
      </c>
      <c r="F91" s="9" t="s">
        <v>109</v>
      </c>
      <c r="G91" s="9" t="s">
        <v>109</v>
      </c>
      <c r="H91" s="9" t="s">
        <v>109</v>
      </c>
      <c r="I91" s="9" t="s">
        <v>109</v>
      </c>
      <c r="J91" s="9" t="s">
        <v>109</v>
      </c>
      <c r="K91" s="9" t="s">
        <v>109</v>
      </c>
      <c r="L91" s="9" t="s">
        <v>109</v>
      </c>
      <c r="M91" s="58">
        <v>0.6</v>
      </c>
      <c r="N91" s="7"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153" t="s">
        <v>128</v>
      </c>
      <c r="B92" s="54" t="s">
        <v>865</v>
      </c>
      <c r="C92" s="134">
        <v>0</v>
      </c>
      <c r="D92" s="9" t="s">
        <v>109</v>
      </c>
      <c r="E92" s="9" t="s">
        <v>109</v>
      </c>
      <c r="F92" s="9" t="s">
        <v>109</v>
      </c>
      <c r="G92" s="9" t="s">
        <v>109</v>
      </c>
      <c r="H92" s="9" t="s">
        <v>109</v>
      </c>
      <c r="I92" s="9" t="s">
        <v>109</v>
      </c>
      <c r="J92" s="9" t="s">
        <v>109</v>
      </c>
      <c r="K92" s="9" t="s">
        <v>109</v>
      </c>
      <c r="L92" s="9" t="s">
        <v>109</v>
      </c>
      <c r="M92" s="61">
        <v>2</v>
      </c>
      <c r="N92" s="7"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153" t="s">
        <v>127</v>
      </c>
      <c r="B93" s="54" t="s">
        <v>1336</v>
      </c>
      <c r="C93" s="25" t="s">
        <v>992</v>
      </c>
      <c r="D93" s="9" t="s">
        <v>109</v>
      </c>
      <c r="E93" s="9" t="s">
        <v>109</v>
      </c>
      <c r="F93" s="9" t="s">
        <v>109</v>
      </c>
      <c r="G93" s="9" t="s">
        <v>109</v>
      </c>
      <c r="H93" s="9" t="s">
        <v>109</v>
      </c>
      <c r="I93" s="9" t="s">
        <v>109</v>
      </c>
      <c r="J93" s="9" t="s">
        <v>109</v>
      </c>
      <c r="K93" s="9" t="s">
        <v>109</v>
      </c>
      <c r="L93" s="9" t="s">
        <v>109</v>
      </c>
      <c r="M93" s="24" t="s">
        <v>995</v>
      </c>
      <c r="N93" s="7"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153" t="s">
        <v>126</v>
      </c>
      <c r="B94" s="54" t="s">
        <v>603</v>
      </c>
      <c r="C94" s="25" t="s">
        <v>109</v>
      </c>
      <c r="D94" s="9" t="s">
        <v>109</v>
      </c>
      <c r="E94" s="9" t="s">
        <v>109</v>
      </c>
      <c r="F94" s="9" t="s">
        <v>109</v>
      </c>
      <c r="G94" s="9" t="s">
        <v>109</v>
      </c>
      <c r="H94" s="9" t="s">
        <v>109</v>
      </c>
      <c r="I94" s="9" t="s">
        <v>109</v>
      </c>
      <c r="J94" s="9" t="s">
        <v>109</v>
      </c>
      <c r="K94" s="9" t="s">
        <v>109</v>
      </c>
      <c r="L94" s="9" t="s">
        <v>109</v>
      </c>
      <c r="M94" s="58">
        <v>0.2</v>
      </c>
      <c r="N94" s="7"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153" t="s">
        <v>125</v>
      </c>
      <c r="B95" s="54" t="s">
        <v>1192</v>
      </c>
      <c r="C95" s="136">
        <v>0</v>
      </c>
      <c r="D95" s="9" t="s">
        <v>109</v>
      </c>
      <c r="E95" s="9" t="s">
        <v>109</v>
      </c>
      <c r="F95" s="9" t="s">
        <v>109</v>
      </c>
      <c r="G95" s="9" t="s">
        <v>109</v>
      </c>
      <c r="H95" s="9" t="s">
        <v>109</v>
      </c>
      <c r="I95" s="9" t="s">
        <v>109</v>
      </c>
      <c r="J95" s="9" t="s">
        <v>109</v>
      </c>
      <c r="K95" s="9" t="s">
        <v>109</v>
      </c>
      <c r="L95" s="9" t="s">
        <v>109</v>
      </c>
      <c r="M95" s="58">
        <v>0.3</v>
      </c>
      <c r="N95" s="7"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153" t="s">
        <v>122</v>
      </c>
      <c r="B96" s="54" t="s">
        <v>953</v>
      </c>
      <c r="C96" s="136">
        <v>0.5</v>
      </c>
      <c r="D96" s="9" t="s">
        <v>109</v>
      </c>
      <c r="E96" s="9" t="s">
        <v>109</v>
      </c>
      <c r="F96" s="9" t="s">
        <v>109</v>
      </c>
      <c r="G96" s="9" t="s">
        <v>109</v>
      </c>
      <c r="H96" s="9" t="s">
        <v>109</v>
      </c>
      <c r="I96" s="9" t="s">
        <v>109</v>
      </c>
      <c r="J96" s="9" t="s">
        <v>109</v>
      </c>
      <c r="K96" s="9" t="s">
        <v>109</v>
      </c>
      <c r="L96" s="9" t="s">
        <v>109</v>
      </c>
      <c r="M96" s="58">
        <v>0.85</v>
      </c>
      <c r="N96" s="7"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153" t="s">
        <v>123</v>
      </c>
      <c r="B97" s="54" t="s">
        <v>133</v>
      </c>
      <c r="C97" s="136">
        <v>0.25</v>
      </c>
      <c r="D97" s="9" t="s">
        <v>109</v>
      </c>
      <c r="E97" s="9" t="s">
        <v>109</v>
      </c>
      <c r="F97" s="9" t="s">
        <v>109</v>
      </c>
      <c r="G97" s="9" t="s">
        <v>109</v>
      </c>
      <c r="H97" s="9" t="s">
        <v>109</v>
      </c>
      <c r="I97" s="9" t="s">
        <v>109</v>
      </c>
      <c r="J97" s="9" t="s">
        <v>109</v>
      </c>
      <c r="K97" s="9" t="s">
        <v>109</v>
      </c>
      <c r="L97" s="9" t="s">
        <v>109</v>
      </c>
      <c r="M97" s="58">
        <v>0.65</v>
      </c>
      <c r="N97" s="7"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153" t="s">
        <v>1293</v>
      </c>
      <c r="B98" s="54" t="s">
        <v>941</v>
      </c>
      <c r="C98" s="134">
        <v>30</v>
      </c>
      <c r="D98" s="9" t="s">
        <v>109</v>
      </c>
      <c r="E98" s="9" t="s">
        <v>109</v>
      </c>
      <c r="F98" s="9" t="s">
        <v>109</v>
      </c>
      <c r="G98" s="9" t="s">
        <v>109</v>
      </c>
      <c r="H98" s="9" t="s">
        <v>109</v>
      </c>
      <c r="I98" s="9" t="s">
        <v>109</v>
      </c>
      <c r="J98" s="9" t="s">
        <v>109</v>
      </c>
      <c r="K98" s="9" t="s">
        <v>109</v>
      </c>
      <c r="L98" s="9" t="s">
        <v>109</v>
      </c>
      <c r="M98" s="61">
        <v>1734</v>
      </c>
      <c r="N98" s="7"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153" t="s">
        <v>1291</v>
      </c>
      <c r="B99" s="54" t="s">
        <v>1299</v>
      </c>
      <c r="C99" s="134">
        <v>75</v>
      </c>
      <c r="D99" s="9" t="s">
        <v>109</v>
      </c>
      <c r="E99" s="9" t="s">
        <v>109</v>
      </c>
      <c r="F99" s="9" t="s">
        <v>109</v>
      </c>
      <c r="G99" s="9" t="s">
        <v>109</v>
      </c>
      <c r="H99" s="9" t="s">
        <v>109</v>
      </c>
      <c r="I99" s="9" t="s">
        <v>109</v>
      </c>
      <c r="J99" s="9" t="s">
        <v>109</v>
      </c>
      <c r="K99" s="9" t="s">
        <v>109</v>
      </c>
      <c r="L99" s="9" t="s">
        <v>109</v>
      </c>
      <c r="M99" s="61">
        <v>30</v>
      </c>
      <c r="N99" s="7"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153" t="s">
        <v>1292</v>
      </c>
      <c r="B100" s="54" t="s">
        <v>683</v>
      </c>
      <c r="C100" s="134">
        <v>125</v>
      </c>
      <c r="D100" s="9" t="s">
        <v>109</v>
      </c>
      <c r="E100" s="9" t="s">
        <v>109</v>
      </c>
      <c r="F100" s="9" t="s">
        <v>109</v>
      </c>
      <c r="G100" s="9" t="s">
        <v>109</v>
      </c>
      <c r="H100" s="9" t="s">
        <v>109</v>
      </c>
      <c r="I100" s="9" t="s">
        <v>109</v>
      </c>
      <c r="J100" s="9" t="s">
        <v>109</v>
      </c>
      <c r="K100" s="9" t="s">
        <v>109</v>
      </c>
      <c r="L100" s="9" t="s">
        <v>109</v>
      </c>
      <c r="M100" s="61">
        <v>60</v>
      </c>
      <c r="N100" s="7"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row r="101" spans="1:26" ht="12" customHeight="1">
      <c r="A101" s="220" t="s">
        <v>1284</v>
      </c>
      <c r="B101" s="63" t="s">
        <v>1182</v>
      </c>
      <c r="C101" s="139" t="s">
        <v>109</v>
      </c>
      <c r="D101" s="66" t="s">
        <v>109</v>
      </c>
      <c r="E101" s="66" t="s">
        <v>109</v>
      </c>
      <c r="F101" s="66" t="s">
        <v>109</v>
      </c>
      <c r="G101" s="66" t="s">
        <v>109</v>
      </c>
      <c r="H101" s="66" t="s">
        <v>109</v>
      </c>
      <c r="I101" s="66" t="s">
        <v>109</v>
      </c>
      <c r="J101" s="66" t="s">
        <v>109</v>
      </c>
      <c r="K101" s="66" t="s">
        <v>109</v>
      </c>
      <c r="L101" s="66" t="s">
        <v>109</v>
      </c>
      <c r="M101" s="67" t="s">
        <v>109</v>
      </c>
      <c r="N101" s="7" t="s">
        <v>109</v>
      </c>
      <c r="O101" s="2" t="s">
        <v>109</v>
      </c>
      <c r="P101" s="2" t="s">
        <v>109</v>
      </c>
      <c r="Q101" s="2" t="s">
        <v>109</v>
      </c>
      <c r="R101" s="2" t="s">
        <v>109</v>
      </c>
      <c r="S101" s="2" t="s">
        <v>109</v>
      </c>
      <c r="T101" s="2" t="s">
        <v>109</v>
      </c>
      <c r="U101" s="2" t="s">
        <v>109</v>
      </c>
      <c r="V101" s="2" t="s">
        <v>109</v>
      </c>
      <c r="W101" s="2" t="s">
        <v>109</v>
      </c>
      <c r="X101" s="2" t="s">
        <v>109</v>
      </c>
      <c r="Y101" s="2" t="s">
        <v>109</v>
      </c>
      <c r="Z101" s="2" t="s">
        <v>109</v>
      </c>
    </row>
    <row r="102" spans="1:26" ht="12" customHeight="1">
      <c r="A102" s="153" t="s">
        <v>1285</v>
      </c>
      <c r="B102" s="54" t="s">
        <v>252</v>
      </c>
      <c r="C102" s="134">
        <v>1</v>
      </c>
      <c r="D102" s="9" t="s">
        <v>109</v>
      </c>
      <c r="E102" s="9" t="s">
        <v>109</v>
      </c>
      <c r="F102" s="9" t="s">
        <v>109</v>
      </c>
      <c r="G102" s="9" t="s">
        <v>109</v>
      </c>
      <c r="H102" s="9" t="s">
        <v>109</v>
      </c>
      <c r="I102" s="9" t="s">
        <v>109</v>
      </c>
      <c r="J102" s="9" t="s">
        <v>109</v>
      </c>
      <c r="K102" s="9" t="s">
        <v>109</v>
      </c>
      <c r="L102" s="9" t="s">
        <v>109</v>
      </c>
      <c r="M102" s="61">
        <v>2</v>
      </c>
      <c r="N102" s="7" t="s">
        <v>109</v>
      </c>
      <c r="O102" s="2" t="s">
        <v>109</v>
      </c>
      <c r="P102" s="2" t="s">
        <v>109</v>
      </c>
      <c r="Q102" s="2" t="s">
        <v>109</v>
      </c>
      <c r="R102" s="2" t="s">
        <v>109</v>
      </c>
      <c r="S102" s="2" t="s">
        <v>109</v>
      </c>
      <c r="T102" s="2" t="s">
        <v>109</v>
      </c>
      <c r="U102" s="2" t="s">
        <v>109</v>
      </c>
      <c r="V102" s="2" t="s">
        <v>109</v>
      </c>
      <c r="W102" s="2" t="s">
        <v>109</v>
      </c>
      <c r="X102" s="2" t="s">
        <v>109</v>
      </c>
      <c r="Y102" s="2" t="s">
        <v>109</v>
      </c>
      <c r="Z102" s="2" t="s">
        <v>109</v>
      </c>
    </row>
    <row r="103" spans="1:26" ht="12" customHeight="1">
      <c r="A103" s="153" t="s">
        <v>1282</v>
      </c>
      <c r="B103" s="54" t="s">
        <v>943</v>
      </c>
      <c r="C103" s="134">
        <v>5</v>
      </c>
      <c r="D103" s="9" t="s">
        <v>109</v>
      </c>
      <c r="E103" s="9" t="s">
        <v>109</v>
      </c>
      <c r="F103" s="9" t="s">
        <v>109</v>
      </c>
      <c r="G103" s="9" t="s">
        <v>109</v>
      </c>
      <c r="H103" s="9" t="s">
        <v>109</v>
      </c>
      <c r="I103" s="9" t="s">
        <v>109</v>
      </c>
      <c r="J103" s="9" t="s">
        <v>109</v>
      </c>
      <c r="K103" s="9" t="s">
        <v>109</v>
      </c>
      <c r="L103" s="9" t="s">
        <v>109</v>
      </c>
      <c r="M103" s="61">
        <v>7</v>
      </c>
      <c r="N103" s="7" t="s">
        <v>109</v>
      </c>
      <c r="O103" s="2" t="s">
        <v>109</v>
      </c>
      <c r="P103" s="2" t="s">
        <v>109</v>
      </c>
      <c r="Q103" s="2" t="s">
        <v>109</v>
      </c>
      <c r="R103" s="2" t="s">
        <v>109</v>
      </c>
      <c r="S103" s="2" t="s">
        <v>109</v>
      </c>
      <c r="T103" s="2" t="s">
        <v>109</v>
      </c>
      <c r="U103" s="2" t="s">
        <v>109</v>
      </c>
      <c r="V103" s="2" t="s">
        <v>109</v>
      </c>
      <c r="W103" s="2" t="s">
        <v>109</v>
      </c>
      <c r="X103" s="2" t="s">
        <v>109</v>
      </c>
      <c r="Y103" s="2" t="s">
        <v>109</v>
      </c>
      <c r="Z103" s="2" t="s">
        <v>109</v>
      </c>
    </row>
    <row r="104" spans="1:26" ht="12" customHeight="1">
      <c r="A104" s="153" t="s">
        <v>1283</v>
      </c>
      <c r="B104" s="54" t="s">
        <v>368</v>
      </c>
      <c r="C104" s="134">
        <v>12</v>
      </c>
      <c r="D104" s="9" t="s">
        <v>109</v>
      </c>
      <c r="E104" s="9" t="s">
        <v>109</v>
      </c>
      <c r="F104" s="9" t="s">
        <v>109</v>
      </c>
      <c r="G104" s="9" t="s">
        <v>109</v>
      </c>
      <c r="H104" s="9" t="s">
        <v>109</v>
      </c>
      <c r="I104" s="9" t="s">
        <v>109</v>
      </c>
      <c r="J104" s="9" t="s">
        <v>109</v>
      </c>
      <c r="K104" s="9" t="s">
        <v>109</v>
      </c>
      <c r="L104" s="9" t="s">
        <v>109</v>
      </c>
      <c r="M104" s="61">
        <v>20</v>
      </c>
      <c r="N104" s="7" t="s">
        <v>109</v>
      </c>
      <c r="O104" s="2" t="s">
        <v>109</v>
      </c>
      <c r="P104" s="2" t="s">
        <v>109</v>
      </c>
      <c r="Q104" s="2" t="s">
        <v>109</v>
      </c>
      <c r="R104" s="2" t="s">
        <v>109</v>
      </c>
      <c r="S104" s="2" t="s">
        <v>109</v>
      </c>
      <c r="T104" s="2" t="s">
        <v>109</v>
      </c>
      <c r="U104" s="2" t="s">
        <v>109</v>
      </c>
      <c r="V104" s="2" t="s">
        <v>109</v>
      </c>
      <c r="W104" s="2" t="s">
        <v>109</v>
      </c>
      <c r="X104" s="2" t="s">
        <v>109</v>
      </c>
      <c r="Y104" s="2" t="s">
        <v>109</v>
      </c>
      <c r="Z104" s="2" t="s">
        <v>109</v>
      </c>
    </row>
    <row r="105" spans="1:26" ht="12" customHeight="1">
      <c r="A105" s="153" t="s">
        <v>1278</v>
      </c>
      <c r="B105" s="54" t="s">
        <v>438</v>
      </c>
      <c r="C105" s="134">
        <v>1</v>
      </c>
      <c r="D105" s="9" t="s">
        <v>109</v>
      </c>
      <c r="E105" s="9" t="s">
        <v>109</v>
      </c>
      <c r="F105" s="9" t="s">
        <v>109</v>
      </c>
      <c r="G105" s="9" t="s">
        <v>109</v>
      </c>
      <c r="H105" s="9" t="s">
        <v>109</v>
      </c>
      <c r="I105" s="9" t="s">
        <v>109</v>
      </c>
      <c r="J105" s="9" t="s">
        <v>109</v>
      </c>
      <c r="K105" s="9" t="s">
        <v>109</v>
      </c>
      <c r="L105" s="9" t="s">
        <v>109</v>
      </c>
      <c r="M105" s="61">
        <v>100</v>
      </c>
      <c r="N105" s="7" t="s">
        <v>109</v>
      </c>
      <c r="O105" s="2" t="s">
        <v>109</v>
      </c>
      <c r="P105" s="2" t="s">
        <v>109</v>
      </c>
      <c r="Q105" s="2" t="s">
        <v>109</v>
      </c>
      <c r="R105" s="2" t="s">
        <v>109</v>
      </c>
      <c r="S105" s="2" t="s">
        <v>109</v>
      </c>
      <c r="T105" s="2" t="s">
        <v>109</v>
      </c>
      <c r="U105" s="2" t="s">
        <v>109</v>
      </c>
      <c r="V105" s="2" t="s">
        <v>109</v>
      </c>
      <c r="W105" s="2" t="s">
        <v>109</v>
      </c>
      <c r="X105" s="2" t="s">
        <v>109</v>
      </c>
      <c r="Y105" s="2" t="s">
        <v>109</v>
      </c>
      <c r="Z105" s="2" t="s">
        <v>109</v>
      </c>
    </row>
    <row r="106" spans="1:26" ht="12" customHeight="1">
      <c r="A106" s="153" t="s">
        <v>1279</v>
      </c>
      <c r="B106" s="221" t="s">
        <v>293</v>
      </c>
      <c r="C106" s="134">
        <v>0</v>
      </c>
      <c r="D106" s="9" t="s">
        <v>109</v>
      </c>
      <c r="E106" s="9" t="s">
        <v>109</v>
      </c>
      <c r="F106" s="9" t="s">
        <v>109</v>
      </c>
      <c r="G106" s="9" t="s">
        <v>109</v>
      </c>
      <c r="H106" s="9" t="s">
        <v>109</v>
      </c>
      <c r="I106" s="9" t="s">
        <v>109</v>
      </c>
      <c r="J106" s="9" t="s">
        <v>109</v>
      </c>
      <c r="K106" s="9" t="s">
        <v>109</v>
      </c>
      <c r="L106" s="9" t="s">
        <v>109</v>
      </c>
      <c r="M106" s="61">
        <v>2</v>
      </c>
      <c r="N106" s="7" t="s">
        <v>109</v>
      </c>
      <c r="O106" s="2" t="s">
        <v>109</v>
      </c>
      <c r="P106" s="2" t="s">
        <v>109</v>
      </c>
      <c r="Q106" s="2" t="s">
        <v>109</v>
      </c>
      <c r="R106" s="2" t="s">
        <v>109</v>
      </c>
      <c r="S106" s="2" t="s">
        <v>109</v>
      </c>
      <c r="T106" s="2" t="s">
        <v>109</v>
      </c>
      <c r="U106" s="2" t="s">
        <v>109</v>
      </c>
      <c r="V106" s="2" t="s">
        <v>109</v>
      </c>
      <c r="W106" s="2" t="s">
        <v>109</v>
      </c>
      <c r="X106" s="2" t="s">
        <v>109</v>
      </c>
      <c r="Y106" s="2" t="s">
        <v>109</v>
      </c>
      <c r="Z106" s="2" t="s">
        <v>109</v>
      </c>
    </row>
    <row r="107" spans="1:26" ht="12" customHeight="1">
      <c r="A107" s="220" t="s">
        <v>1277</v>
      </c>
      <c r="B107" s="63" t="s">
        <v>541</v>
      </c>
      <c r="C107" s="139" t="s">
        <v>109</v>
      </c>
      <c r="D107" s="66" t="s">
        <v>109</v>
      </c>
      <c r="E107" s="66" t="s">
        <v>109</v>
      </c>
      <c r="F107" s="66" t="s">
        <v>109</v>
      </c>
      <c r="G107" s="66" t="s">
        <v>109</v>
      </c>
      <c r="H107" s="66" t="s">
        <v>109</v>
      </c>
      <c r="I107" s="66" t="s">
        <v>109</v>
      </c>
      <c r="J107" s="66" t="s">
        <v>109</v>
      </c>
      <c r="K107" s="66" t="s">
        <v>109</v>
      </c>
      <c r="L107" s="66" t="s">
        <v>109</v>
      </c>
      <c r="M107" s="67" t="s">
        <v>109</v>
      </c>
      <c r="N107" s="7" t="s">
        <v>109</v>
      </c>
      <c r="O107" s="2" t="s">
        <v>109</v>
      </c>
      <c r="P107" s="2" t="s">
        <v>109</v>
      </c>
      <c r="Q107" s="2" t="s">
        <v>109</v>
      </c>
      <c r="R107" s="2" t="s">
        <v>109</v>
      </c>
      <c r="S107" s="2" t="s">
        <v>109</v>
      </c>
      <c r="T107" s="2" t="s">
        <v>109</v>
      </c>
      <c r="U107" s="2" t="s">
        <v>109</v>
      </c>
      <c r="V107" s="2" t="s">
        <v>109</v>
      </c>
      <c r="W107" s="2" t="s">
        <v>109</v>
      </c>
      <c r="X107" s="2" t="s">
        <v>109</v>
      </c>
      <c r="Y107" s="2" t="s">
        <v>109</v>
      </c>
      <c r="Z107" s="2" t="s">
        <v>109</v>
      </c>
    </row>
    <row r="108" spans="1:26" ht="12" customHeight="1">
      <c r="A108" s="220" t="s">
        <v>1456</v>
      </c>
      <c r="B108" s="63" t="s">
        <v>1129</v>
      </c>
      <c r="C108" s="139" t="s">
        <v>109</v>
      </c>
      <c r="D108" s="66" t="s">
        <v>109</v>
      </c>
      <c r="E108" s="66" t="s">
        <v>109</v>
      </c>
      <c r="F108" s="66" t="s">
        <v>109</v>
      </c>
      <c r="G108" s="66" t="s">
        <v>109</v>
      </c>
      <c r="H108" s="66" t="s">
        <v>109</v>
      </c>
      <c r="I108" s="66" t="s">
        <v>109</v>
      </c>
      <c r="J108" s="66" t="s">
        <v>109</v>
      </c>
      <c r="K108" s="66" t="s">
        <v>109</v>
      </c>
      <c r="L108" s="66" t="s">
        <v>109</v>
      </c>
      <c r="M108" s="67" t="s">
        <v>109</v>
      </c>
      <c r="N108" s="7" t="s">
        <v>109</v>
      </c>
      <c r="O108" s="2" t="s">
        <v>109</v>
      </c>
      <c r="P108" s="2" t="s">
        <v>109</v>
      </c>
      <c r="Q108" s="2" t="s">
        <v>109</v>
      </c>
      <c r="R108" s="2" t="s">
        <v>109</v>
      </c>
      <c r="S108" s="2" t="s">
        <v>109</v>
      </c>
      <c r="T108" s="2" t="s">
        <v>109</v>
      </c>
      <c r="U108" s="2" t="s">
        <v>109</v>
      </c>
      <c r="V108" s="2" t="s">
        <v>109</v>
      </c>
      <c r="W108" s="2" t="s">
        <v>109</v>
      </c>
      <c r="X108" s="2" t="s">
        <v>109</v>
      </c>
      <c r="Y108" s="2" t="s">
        <v>109</v>
      </c>
      <c r="Z108" s="2" t="s">
        <v>109</v>
      </c>
    </row>
    <row r="109" spans="1:26" ht="12" customHeight="1">
      <c r="A109" s="220" t="s">
        <v>1455</v>
      </c>
      <c r="B109" s="63" t="s">
        <v>1193</v>
      </c>
      <c r="C109" s="222" t="s">
        <v>109</v>
      </c>
      <c r="D109" s="66" t="s">
        <v>109</v>
      </c>
      <c r="E109" s="66" t="s">
        <v>109</v>
      </c>
      <c r="F109" s="66" t="s">
        <v>109</v>
      </c>
      <c r="G109" s="66" t="s">
        <v>109</v>
      </c>
      <c r="H109" s="66" t="s">
        <v>109</v>
      </c>
      <c r="I109" s="66" t="s">
        <v>109</v>
      </c>
      <c r="J109" s="66" t="s">
        <v>109</v>
      </c>
      <c r="K109" s="66" t="s">
        <v>109</v>
      </c>
      <c r="L109" s="66" t="s">
        <v>109</v>
      </c>
      <c r="M109" s="67" t="s">
        <v>109</v>
      </c>
      <c r="N109" s="7" t="s">
        <v>109</v>
      </c>
      <c r="O109" s="2" t="s">
        <v>109</v>
      </c>
      <c r="P109" s="2" t="s">
        <v>109</v>
      </c>
      <c r="Q109" s="2" t="s">
        <v>109</v>
      </c>
      <c r="R109" s="2" t="s">
        <v>109</v>
      </c>
      <c r="S109" s="2" t="s">
        <v>109</v>
      </c>
      <c r="T109" s="2" t="s">
        <v>109</v>
      </c>
      <c r="U109" s="2" t="s">
        <v>109</v>
      </c>
      <c r="V109" s="2" t="s">
        <v>109</v>
      </c>
      <c r="W109" s="2" t="s">
        <v>109</v>
      </c>
      <c r="X109" s="2" t="s">
        <v>109</v>
      </c>
      <c r="Y109" s="2" t="s">
        <v>109</v>
      </c>
      <c r="Z109" s="2" t="s">
        <v>109</v>
      </c>
    </row>
    <row r="110" spans="1:26" ht="12" customHeight="1">
      <c r="A110" s="153" t="s">
        <v>1461</v>
      </c>
      <c r="B110" s="54" t="s">
        <v>278</v>
      </c>
      <c r="C110" s="134">
        <v>179</v>
      </c>
      <c r="D110" s="9" t="s">
        <v>109</v>
      </c>
      <c r="E110" s="9" t="s">
        <v>109</v>
      </c>
      <c r="F110" s="9" t="s">
        <v>109</v>
      </c>
      <c r="G110" s="9" t="s">
        <v>109</v>
      </c>
      <c r="H110" s="9" t="s">
        <v>109</v>
      </c>
      <c r="I110" s="9" t="s">
        <v>109</v>
      </c>
      <c r="J110" s="9" t="s">
        <v>109</v>
      </c>
      <c r="K110" s="9" t="s">
        <v>109</v>
      </c>
      <c r="L110" s="9" t="s">
        <v>109</v>
      </c>
      <c r="M110" s="61">
        <v>90</v>
      </c>
      <c r="N110" s="7" t="s">
        <v>109</v>
      </c>
      <c r="O110" s="2" t="s">
        <v>109</v>
      </c>
      <c r="P110" s="2" t="s">
        <v>109</v>
      </c>
      <c r="Q110" s="2" t="s">
        <v>109</v>
      </c>
      <c r="R110" s="2" t="s">
        <v>109</v>
      </c>
      <c r="S110" s="2" t="s">
        <v>109</v>
      </c>
      <c r="T110" s="2" t="s">
        <v>109</v>
      </c>
      <c r="U110" s="2" t="s">
        <v>109</v>
      </c>
      <c r="V110" s="2" t="s">
        <v>109</v>
      </c>
      <c r="W110" s="2" t="s">
        <v>109</v>
      </c>
      <c r="X110" s="2" t="s">
        <v>109</v>
      </c>
      <c r="Y110" s="2" t="s">
        <v>109</v>
      </c>
      <c r="Z110" s="2" t="s">
        <v>109</v>
      </c>
    </row>
    <row r="111" spans="1:26" ht="12" customHeight="1">
      <c r="A111" s="153" t="s">
        <v>1458</v>
      </c>
      <c r="B111" s="54" t="s">
        <v>1073</v>
      </c>
      <c r="C111" s="134">
        <v>91</v>
      </c>
      <c r="D111" s="9" t="s">
        <v>109</v>
      </c>
      <c r="E111" s="9" t="s">
        <v>109</v>
      </c>
      <c r="F111" s="9" t="s">
        <v>109</v>
      </c>
      <c r="G111" s="9" t="s">
        <v>109</v>
      </c>
      <c r="H111" s="9" t="s">
        <v>109</v>
      </c>
      <c r="I111" s="9" t="s">
        <v>109</v>
      </c>
      <c r="J111" s="9" t="s">
        <v>109</v>
      </c>
      <c r="K111" s="9" t="s">
        <v>109</v>
      </c>
      <c r="L111" s="9" t="s">
        <v>109</v>
      </c>
      <c r="M111" s="61">
        <v>27</v>
      </c>
      <c r="N111" s="7" t="s">
        <v>109</v>
      </c>
      <c r="O111" s="2" t="s">
        <v>109</v>
      </c>
      <c r="P111" s="2" t="s">
        <v>109</v>
      </c>
      <c r="Q111" s="2" t="s">
        <v>109</v>
      </c>
      <c r="R111" s="2" t="s">
        <v>109</v>
      </c>
      <c r="S111" s="2" t="s">
        <v>109</v>
      </c>
      <c r="T111" s="2" t="s">
        <v>109</v>
      </c>
      <c r="U111" s="2" t="s">
        <v>109</v>
      </c>
      <c r="V111" s="2" t="s">
        <v>109</v>
      </c>
      <c r="W111" s="2" t="s">
        <v>109</v>
      </c>
      <c r="X111" s="2" t="s">
        <v>109</v>
      </c>
      <c r="Y111" s="2" t="s">
        <v>109</v>
      </c>
      <c r="Z111" s="2" t="s">
        <v>109</v>
      </c>
    </row>
    <row r="112" spans="1:26" ht="12" customHeight="1">
      <c r="A112" s="153" t="s">
        <v>1465</v>
      </c>
      <c r="B112" s="54" t="s">
        <v>1454</v>
      </c>
      <c r="C112" s="134">
        <v>5964</v>
      </c>
      <c r="D112" s="9" t="s">
        <v>109</v>
      </c>
      <c r="E112" s="9" t="s">
        <v>109</v>
      </c>
      <c r="F112" s="9" t="s">
        <v>109</v>
      </c>
      <c r="G112" s="9" t="s">
        <v>109</v>
      </c>
      <c r="H112" s="9" t="s">
        <v>109</v>
      </c>
      <c r="I112" s="9" t="s">
        <v>109</v>
      </c>
      <c r="J112" s="9" t="s">
        <v>109</v>
      </c>
      <c r="K112" s="9" t="s">
        <v>109</v>
      </c>
      <c r="L112" s="9" t="s">
        <v>109</v>
      </c>
      <c r="M112" s="61">
        <v>2982</v>
      </c>
      <c r="N112" s="7" t="s">
        <v>109</v>
      </c>
      <c r="O112" s="2" t="s">
        <v>109</v>
      </c>
      <c r="P112" s="2" t="s">
        <v>109</v>
      </c>
      <c r="Q112" s="2" t="s">
        <v>109</v>
      </c>
      <c r="R112" s="2" t="s">
        <v>109</v>
      </c>
      <c r="S112" s="2" t="s">
        <v>109</v>
      </c>
      <c r="T112" s="2" t="s">
        <v>109</v>
      </c>
      <c r="U112" s="2" t="s">
        <v>109</v>
      </c>
      <c r="V112" s="2" t="s">
        <v>109</v>
      </c>
      <c r="W112" s="2" t="s">
        <v>109</v>
      </c>
      <c r="X112" s="2" t="s">
        <v>109</v>
      </c>
      <c r="Y112" s="2" t="s">
        <v>109</v>
      </c>
      <c r="Z112" s="2" t="s">
        <v>109</v>
      </c>
    </row>
    <row r="113" spans="1:26" ht="12" customHeight="1">
      <c r="A113" s="153" t="s">
        <v>1463</v>
      </c>
      <c r="B113" s="54" t="s">
        <v>758</v>
      </c>
      <c r="C113" s="134">
        <v>5314</v>
      </c>
      <c r="D113" s="9" t="s">
        <v>109</v>
      </c>
      <c r="E113" s="9" t="s">
        <v>109</v>
      </c>
      <c r="F113" s="9" t="s">
        <v>109</v>
      </c>
      <c r="G113" s="9" t="s">
        <v>109</v>
      </c>
      <c r="H113" s="9" t="s">
        <v>109</v>
      </c>
      <c r="I113" s="9" t="s">
        <v>109</v>
      </c>
      <c r="J113" s="9" t="s">
        <v>109</v>
      </c>
      <c r="K113" s="9" t="s">
        <v>109</v>
      </c>
      <c r="L113" s="9" t="s">
        <v>109</v>
      </c>
      <c r="M113" s="61">
        <v>2657</v>
      </c>
      <c r="N113" s="7" t="s">
        <v>109</v>
      </c>
      <c r="O113" s="2" t="s">
        <v>109</v>
      </c>
      <c r="P113" s="2" t="s">
        <v>109</v>
      </c>
      <c r="Q113" s="2" t="s">
        <v>109</v>
      </c>
      <c r="R113" s="2" t="s">
        <v>109</v>
      </c>
      <c r="S113" s="2" t="s">
        <v>109</v>
      </c>
      <c r="T113" s="2" t="s">
        <v>109</v>
      </c>
      <c r="U113" s="2" t="s">
        <v>109</v>
      </c>
      <c r="V113" s="2" t="s">
        <v>109</v>
      </c>
      <c r="W113" s="2" t="s">
        <v>109</v>
      </c>
      <c r="X113" s="2" t="s">
        <v>109</v>
      </c>
      <c r="Y113" s="2" t="s">
        <v>109</v>
      </c>
      <c r="Z113" s="2" t="s">
        <v>109</v>
      </c>
    </row>
    <row r="114" spans="1:26" ht="12" customHeight="1">
      <c r="A114" s="153" t="s">
        <v>1467</v>
      </c>
      <c r="B114" s="54" t="s">
        <v>1410</v>
      </c>
      <c r="C114" s="25" t="s">
        <v>109</v>
      </c>
      <c r="D114" s="9" t="s">
        <v>109</v>
      </c>
      <c r="E114" s="9" t="s">
        <v>109</v>
      </c>
      <c r="F114" s="9" t="s">
        <v>109</v>
      </c>
      <c r="G114" s="9" t="s">
        <v>109</v>
      </c>
      <c r="H114" s="9" t="s">
        <v>109</v>
      </c>
      <c r="I114" s="9" t="s">
        <v>109</v>
      </c>
      <c r="J114" s="9" t="s">
        <v>109</v>
      </c>
      <c r="K114" s="9" t="s">
        <v>109</v>
      </c>
      <c r="L114" s="9" t="s">
        <v>109</v>
      </c>
      <c r="M114" s="58">
        <v>0.75</v>
      </c>
      <c r="N114" s="7" t="s">
        <v>109</v>
      </c>
      <c r="O114" s="2" t="s">
        <v>109</v>
      </c>
      <c r="P114" s="2" t="s">
        <v>109</v>
      </c>
      <c r="Q114" s="2" t="s">
        <v>109</v>
      </c>
      <c r="R114" s="2" t="s">
        <v>109</v>
      </c>
      <c r="S114" s="2" t="s">
        <v>109</v>
      </c>
      <c r="T114" s="2" t="s">
        <v>109</v>
      </c>
      <c r="U114" s="2" t="s">
        <v>109</v>
      </c>
      <c r="V114" s="2" t="s">
        <v>109</v>
      </c>
      <c r="W114" s="2" t="s">
        <v>109</v>
      </c>
      <c r="X114" s="2" t="s">
        <v>109</v>
      </c>
      <c r="Y114" s="2" t="s">
        <v>109</v>
      </c>
      <c r="Z114" s="2" t="s">
        <v>109</v>
      </c>
    </row>
    <row r="115" spans="1:26" ht="12" customHeight="1">
      <c r="A115" s="153" t="s">
        <v>1466</v>
      </c>
      <c r="B115" s="54" t="s">
        <v>42</v>
      </c>
      <c r="C115" s="134">
        <v>10</v>
      </c>
      <c r="D115" s="9" t="s">
        <v>109</v>
      </c>
      <c r="E115" s="9" t="s">
        <v>109</v>
      </c>
      <c r="F115" s="9" t="s">
        <v>109</v>
      </c>
      <c r="G115" s="9" t="s">
        <v>109</v>
      </c>
      <c r="H115" s="9" t="s">
        <v>109</v>
      </c>
      <c r="I115" s="9" t="s">
        <v>109</v>
      </c>
      <c r="J115" s="9" t="s">
        <v>109</v>
      </c>
      <c r="K115" s="9" t="s">
        <v>109</v>
      </c>
      <c r="L115" s="9" t="s">
        <v>109</v>
      </c>
      <c r="M115" s="61">
        <v>10</v>
      </c>
      <c r="N115" s="7" t="s">
        <v>109</v>
      </c>
      <c r="O115" s="2" t="s">
        <v>109</v>
      </c>
      <c r="P115" s="2" t="s">
        <v>109</v>
      </c>
      <c r="Q115" s="2" t="s">
        <v>109</v>
      </c>
      <c r="R115" s="2" t="s">
        <v>109</v>
      </c>
      <c r="S115" s="2" t="s">
        <v>109</v>
      </c>
      <c r="T115" s="2" t="s">
        <v>109</v>
      </c>
      <c r="U115" s="2" t="s">
        <v>109</v>
      </c>
      <c r="V115" s="2" t="s">
        <v>109</v>
      </c>
      <c r="W115" s="2" t="s">
        <v>109</v>
      </c>
      <c r="X115" s="2" t="s">
        <v>109</v>
      </c>
      <c r="Y115" s="2" t="s">
        <v>109</v>
      </c>
      <c r="Z115" s="2" t="s">
        <v>109</v>
      </c>
    </row>
    <row r="116" spans="1:26" ht="12" customHeight="1">
      <c r="A116" s="114" t="s">
        <v>1472</v>
      </c>
      <c r="B116" s="63" t="s">
        <v>547</v>
      </c>
      <c r="C116" s="222" t="s">
        <v>109</v>
      </c>
      <c r="D116" s="66" t="s">
        <v>109</v>
      </c>
      <c r="E116" s="66" t="s">
        <v>109</v>
      </c>
      <c r="F116" s="66" t="s">
        <v>109</v>
      </c>
      <c r="G116" s="66" t="s">
        <v>109</v>
      </c>
      <c r="H116" s="66" t="s">
        <v>109</v>
      </c>
      <c r="I116" s="66" t="s">
        <v>109</v>
      </c>
      <c r="J116" s="66" t="s">
        <v>109</v>
      </c>
      <c r="K116" s="66" t="s">
        <v>109</v>
      </c>
      <c r="L116" s="66" t="s">
        <v>109</v>
      </c>
      <c r="M116" s="67" t="s">
        <v>109</v>
      </c>
      <c r="N116" s="7" t="s">
        <v>109</v>
      </c>
      <c r="O116" s="2" t="s">
        <v>109</v>
      </c>
      <c r="P116" s="2" t="s">
        <v>109</v>
      </c>
      <c r="Q116" s="2" t="s">
        <v>109</v>
      </c>
      <c r="R116" s="2" t="s">
        <v>109</v>
      </c>
      <c r="S116" s="2" t="s">
        <v>109</v>
      </c>
      <c r="T116" s="2" t="s">
        <v>109</v>
      </c>
      <c r="U116" s="2" t="s">
        <v>109</v>
      </c>
      <c r="V116" s="2" t="s">
        <v>109</v>
      </c>
      <c r="W116" s="2" t="s">
        <v>109</v>
      </c>
      <c r="X116" s="2" t="s">
        <v>109</v>
      </c>
      <c r="Y116" s="2" t="s">
        <v>109</v>
      </c>
      <c r="Z116" s="2" t="s">
        <v>109</v>
      </c>
    </row>
    <row r="117" spans="1:26" ht="12" customHeight="1">
      <c r="A117" s="114" t="s">
        <v>1470</v>
      </c>
      <c r="B117" s="63" t="s">
        <v>163</v>
      </c>
      <c r="C117" s="222" t="s">
        <v>109</v>
      </c>
      <c r="D117" s="66" t="s">
        <v>109</v>
      </c>
      <c r="E117" s="66" t="s">
        <v>109</v>
      </c>
      <c r="F117" s="66" t="s">
        <v>109</v>
      </c>
      <c r="G117" s="66" t="s">
        <v>109</v>
      </c>
      <c r="H117" s="66" t="s">
        <v>109</v>
      </c>
      <c r="I117" s="66" t="s">
        <v>109</v>
      </c>
      <c r="J117" s="66" t="s">
        <v>109</v>
      </c>
      <c r="K117" s="66" t="s">
        <v>109</v>
      </c>
      <c r="L117" s="66" t="s">
        <v>109</v>
      </c>
      <c r="M117" s="67" t="s">
        <v>109</v>
      </c>
      <c r="N117" s="7" t="s">
        <v>109</v>
      </c>
      <c r="O117" s="2" t="s">
        <v>109</v>
      </c>
      <c r="P117" s="2" t="s">
        <v>109</v>
      </c>
      <c r="Q117" s="2" t="s">
        <v>109</v>
      </c>
      <c r="R117" s="2" t="s">
        <v>109</v>
      </c>
      <c r="S117" s="2" t="s">
        <v>109</v>
      </c>
      <c r="T117" s="2" t="s">
        <v>109</v>
      </c>
      <c r="U117" s="2" t="s">
        <v>109</v>
      </c>
      <c r="V117" s="2" t="s">
        <v>109</v>
      </c>
      <c r="W117" s="2" t="s">
        <v>109</v>
      </c>
      <c r="X117" s="2" t="s">
        <v>109</v>
      </c>
      <c r="Y117" s="2" t="s">
        <v>109</v>
      </c>
      <c r="Z117" s="2" t="s">
        <v>109</v>
      </c>
    </row>
    <row r="118" spans="1:26" ht="12" customHeight="1">
      <c r="A118" s="114" t="s">
        <v>1422</v>
      </c>
      <c r="B118" s="63" t="s">
        <v>841</v>
      </c>
      <c r="C118" s="222" t="s">
        <v>109</v>
      </c>
      <c r="D118" s="66" t="s">
        <v>109</v>
      </c>
      <c r="E118" s="66" t="s">
        <v>109</v>
      </c>
      <c r="F118" s="66" t="s">
        <v>109</v>
      </c>
      <c r="G118" s="66" t="s">
        <v>109</v>
      </c>
      <c r="H118" s="66" t="s">
        <v>109</v>
      </c>
      <c r="I118" s="66" t="s">
        <v>109</v>
      </c>
      <c r="J118" s="66" t="s">
        <v>109</v>
      </c>
      <c r="K118" s="66" t="s">
        <v>109</v>
      </c>
      <c r="L118" s="66" t="s">
        <v>109</v>
      </c>
      <c r="M118" s="67" t="s">
        <v>109</v>
      </c>
      <c r="N118" s="7" t="s">
        <v>109</v>
      </c>
      <c r="O118" s="2" t="s">
        <v>109</v>
      </c>
      <c r="P118" s="2" t="s">
        <v>109</v>
      </c>
      <c r="Q118" s="2" t="s">
        <v>109</v>
      </c>
      <c r="R118" s="2" t="s">
        <v>109</v>
      </c>
      <c r="S118" s="2" t="s">
        <v>109</v>
      </c>
      <c r="T118" s="2" t="s">
        <v>109</v>
      </c>
      <c r="U118" s="2" t="s">
        <v>109</v>
      </c>
      <c r="V118" s="2" t="s">
        <v>109</v>
      </c>
      <c r="W118" s="2" t="s">
        <v>109</v>
      </c>
      <c r="X118" s="2" t="s">
        <v>109</v>
      </c>
      <c r="Y118" s="2" t="s">
        <v>109</v>
      </c>
      <c r="Z118" s="2" t="s">
        <v>109</v>
      </c>
    </row>
    <row r="119" spans="1:26" ht="12" customHeight="1">
      <c r="A119" s="114" t="s">
        <v>1419</v>
      </c>
      <c r="B119" s="63" t="s">
        <v>1289</v>
      </c>
      <c r="C119" s="222" t="s">
        <v>109</v>
      </c>
      <c r="D119" s="66" t="s">
        <v>109</v>
      </c>
      <c r="E119" s="66" t="s">
        <v>109</v>
      </c>
      <c r="F119" s="66" t="s">
        <v>109</v>
      </c>
      <c r="G119" s="66" t="s">
        <v>109</v>
      </c>
      <c r="H119" s="66" t="s">
        <v>109</v>
      </c>
      <c r="I119" s="66" t="s">
        <v>109</v>
      </c>
      <c r="J119" s="66" t="s">
        <v>109</v>
      </c>
      <c r="K119" s="66" t="s">
        <v>109</v>
      </c>
      <c r="L119" s="66" t="s">
        <v>109</v>
      </c>
      <c r="M119" s="67" t="s">
        <v>109</v>
      </c>
      <c r="N119" s="7" t="s">
        <v>109</v>
      </c>
      <c r="O119" s="2" t="s">
        <v>109</v>
      </c>
      <c r="P119" s="2" t="s">
        <v>109</v>
      </c>
      <c r="Q119" s="2" t="s">
        <v>109</v>
      </c>
      <c r="R119" s="2" t="s">
        <v>109</v>
      </c>
      <c r="S119" s="2" t="s">
        <v>109</v>
      </c>
      <c r="T119" s="2" t="s">
        <v>109</v>
      </c>
      <c r="U119" s="2" t="s">
        <v>109</v>
      </c>
      <c r="V119" s="2" t="s">
        <v>109</v>
      </c>
      <c r="W119" s="2" t="s">
        <v>109</v>
      </c>
      <c r="X119" s="2" t="s">
        <v>109</v>
      </c>
      <c r="Y119" s="2" t="s">
        <v>109</v>
      </c>
      <c r="Z119" s="2" t="s">
        <v>109</v>
      </c>
    </row>
    <row r="120" spans="1:26" ht="12" customHeight="1">
      <c r="A120" s="38" t="s">
        <v>1418</v>
      </c>
      <c r="B120" s="54" t="s">
        <v>901</v>
      </c>
      <c r="C120" s="136">
        <v>0.3</v>
      </c>
      <c r="D120" s="9" t="s">
        <v>109</v>
      </c>
      <c r="E120" s="9" t="s">
        <v>109</v>
      </c>
      <c r="F120" s="9" t="s">
        <v>109</v>
      </c>
      <c r="G120" s="9" t="s">
        <v>109</v>
      </c>
      <c r="H120" s="9" t="s">
        <v>109</v>
      </c>
      <c r="I120" s="9" t="s">
        <v>109</v>
      </c>
      <c r="J120" s="9" t="s">
        <v>109</v>
      </c>
      <c r="K120" s="9" t="s">
        <v>109</v>
      </c>
      <c r="L120" s="9" t="s">
        <v>109</v>
      </c>
      <c r="M120" s="58">
        <v>0.15</v>
      </c>
      <c r="N120" s="7" t="s">
        <v>109</v>
      </c>
      <c r="O120" s="2" t="s">
        <v>109</v>
      </c>
      <c r="P120" s="2" t="s">
        <v>109</v>
      </c>
      <c r="Q120" s="2" t="s">
        <v>109</v>
      </c>
      <c r="R120" s="2" t="s">
        <v>109</v>
      </c>
      <c r="S120" s="2" t="s">
        <v>109</v>
      </c>
      <c r="T120" s="2" t="s">
        <v>109</v>
      </c>
      <c r="U120" s="2" t="s">
        <v>109</v>
      </c>
      <c r="V120" s="2" t="s">
        <v>109</v>
      </c>
      <c r="W120" s="2" t="s">
        <v>109</v>
      </c>
      <c r="X120" s="2" t="s">
        <v>109</v>
      </c>
      <c r="Y120" s="2" t="s">
        <v>109</v>
      </c>
      <c r="Z120" s="2" t="s">
        <v>109</v>
      </c>
    </row>
    <row r="121" spans="1:26" ht="12" customHeight="1">
      <c r="A121" s="38" t="s">
        <v>1432</v>
      </c>
      <c r="B121" s="54" t="s">
        <v>830</v>
      </c>
      <c r="C121" s="156">
        <v>8</v>
      </c>
      <c r="D121" s="9" t="s">
        <v>109</v>
      </c>
      <c r="E121" s="9" t="s">
        <v>109</v>
      </c>
      <c r="F121" s="9" t="s">
        <v>109</v>
      </c>
      <c r="G121" s="9" t="s">
        <v>109</v>
      </c>
      <c r="H121" s="9" t="s">
        <v>109</v>
      </c>
      <c r="I121" s="9" t="s">
        <v>109</v>
      </c>
      <c r="J121" s="9" t="s">
        <v>109</v>
      </c>
      <c r="K121" s="9" t="s">
        <v>109</v>
      </c>
      <c r="L121" s="9" t="s">
        <v>109</v>
      </c>
      <c r="M121" s="112">
        <v>6</v>
      </c>
      <c r="N121" s="7" t="s">
        <v>109</v>
      </c>
      <c r="O121" s="2" t="s">
        <v>109</v>
      </c>
      <c r="P121" s="2" t="s">
        <v>109</v>
      </c>
      <c r="Q121" s="2" t="s">
        <v>109</v>
      </c>
      <c r="R121" s="2" t="s">
        <v>109</v>
      </c>
      <c r="S121" s="2" t="s">
        <v>109</v>
      </c>
      <c r="T121" s="2" t="s">
        <v>109</v>
      </c>
      <c r="U121" s="2" t="s">
        <v>109</v>
      </c>
      <c r="V121" s="2" t="s">
        <v>109</v>
      </c>
      <c r="W121" s="2" t="s">
        <v>109</v>
      </c>
      <c r="X121" s="2" t="s">
        <v>109</v>
      </c>
      <c r="Y121" s="2" t="s">
        <v>109</v>
      </c>
      <c r="Z121" s="2" t="s">
        <v>109</v>
      </c>
    </row>
    <row r="122" spans="1:26" ht="12" customHeight="1">
      <c r="A122" s="38" t="s">
        <v>1431</v>
      </c>
      <c r="B122" s="54" t="s">
        <v>1022</v>
      </c>
      <c r="C122" s="223" t="s">
        <v>109</v>
      </c>
      <c r="D122" s="9" t="s">
        <v>109</v>
      </c>
      <c r="E122" s="9" t="s">
        <v>109</v>
      </c>
      <c r="F122" s="9" t="s">
        <v>109</v>
      </c>
      <c r="G122" s="9" t="s">
        <v>109</v>
      </c>
      <c r="H122" s="9" t="s">
        <v>109</v>
      </c>
      <c r="I122" s="9" t="s">
        <v>109</v>
      </c>
      <c r="J122" s="9" t="s">
        <v>109</v>
      </c>
      <c r="K122" s="9" t="s">
        <v>109</v>
      </c>
      <c r="L122" s="9" t="s">
        <v>109</v>
      </c>
      <c r="M122" s="112" t="s">
        <v>962</v>
      </c>
      <c r="N122" s="7" t="s">
        <v>109</v>
      </c>
      <c r="O122" s="2" t="s">
        <v>109</v>
      </c>
      <c r="P122" s="2" t="s">
        <v>109</v>
      </c>
      <c r="Q122" s="2" t="s">
        <v>109</v>
      </c>
      <c r="R122" s="2" t="s">
        <v>109</v>
      </c>
      <c r="S122" s="2" t="s">
        <v>109</v>
      </c>
      <c r="T122" s="2" t="s">
        <v>109</v>
      </c>
      <c r="U122" s="2" t="s">
        <v>109</v>
      </c>
      <c r="V122" s="2" t="s">
        <v>109</v>
      </c>
      <c r="W122" s="2" t="s">
        <v>109</v>
      </c>
      <c r="X122" s="2" t="s">
        <v>109</v>
      </c>
      <c r="Y122" s="2" t="s">
        <v>109</v>
      </c>
      <c r="Z122" s="2" t="s">
        <v>109</v>
      </c>
    </row>
    <row r="123" spans="1:26" ht="12.75" customHeight="1">
      <c r="A123" s="116" t="s">
        <v>1430</v>
      </c>
      <c r="B123" s="76" t="s">
        <v>1137</v>
      </c>
      <c r="C123" s="224" t="s">
        <v>109</v>
      </c>
      <c r="D123" s="23" t="s">
        <v>109</v>
      </c>
      <c r="E123" s="23" t="s">
        <v>109</v>
      </c>
      <c r="F123" s="23" t="s">
        <v>109</v>
      </c>
      <c r="G123" s="23" t="s">
        <v>109</v>
      </c>
      <c r="H123" s="23" t="s">
        <v>109</v>
      </c>
      <c r="I123" s="23" t="s">
        <v>109</v>
      </c>
      <c r="J123" s="23" t="s">
        <v>109</v>
      </c>
      <c r="K123" s="23" t="s">
        <v>109</v>
      </c>
      <c r="L123" s="23" t="s">
        <v>109</v>
      </c>
      <c r="M123" s="143">
        <v>0.6</v>
      </c>
      <c r="N123" s="7" t="s">
        <v>109</v>
      </c>
      <c r="O123" s="2" t="s">
        <v>109</v>
      </c>
      <c r="P123" s="2" t="s">
        <v>109</v>
      </c>
      <c r="Q123" s="2" t="s">
        <v>109</v>
      </c>
      <c r="R123" s="2" t="s">
        <v>109</v>
      </c>
      <c r="S123" s="2" t="s">
        <v>109</v>
      </c>
      <c r="T123" s="2" t="s">
        <v>109</v>
      </c>
      <c r="U123" s="2" t="s">
        <v>109</v>
      </c>
      <c r="V123" s="2" t="s">
        <v>109</v>
      </c>
      <c r="W123" s="2" t="s">
        <v>109</v>
      </c>
      <c r="X123" s="2" t="s">
        <v>109</v>
      </c>
      <c r="Y123" s="2" t="s">
        <v>109</v>
      </c>
      <c r="Z123" s="2" t="s">
        <v>109</v>
      </c>
    </row>
    <row r="124" spans="1:26" ht="12" customHeight="1">
      <c r="A124" s="36" t="s">
        <v>189</v>
      </c>
      <c r="B124" s="48" t="s">
        <v>1382</v>
      </c>
      <c r="C124" s="182" t="s">
        <v>109</v>
      </c>
      <c r="D124" s="27" t="s">
        <v>109</v>
      </c>
      <c r="E124" s="27" t="s">
        <v>109</v>
      </c>
      <c r="F124" s="27" t="s">
        <v>109</v>
      </c>
      <c r="G124" s="27" t="s">
        <v>109</v>
      </c>
      <c r="H124" s="27" t="s">
        <v>109</v>
      </c>
      <c r="I124" s="27" t="s">
        <v>109</v>
      </c>
      <c r="J124" s="27" t="s">
        <v>109</v>
      </c>
      <c r="K124" s="27" t="s">
        <v>109</v>
      </c>
      <c r="L124" s="27" t="s">
        <v>109</v>
      </c>
      <c r="M124" s="218" t="s">
        <v>109</v>
      </c>
      <c r="N124" s="7" t="s">
        <v>109</v>
      </c>
      <c r="O124" s="2" t="s">
        <v>109</v>
      </c>
      <c r="P124" s="2" t="s">
        <v>109</v>
      </c>
      <c r="Q124" s="2" t="s">
        <v>109</v>
      </c>
      <c r="R124" s="2" t="s">
        <v>109</v>
      </c>
      <c r="S124" s="2" t="s">
        <v>109</v>
      </c>
      <c r="T124" s="2" t="s">
        <v>109</v>
      </c>
      <c r="U124" s="2" t="s">
        <v>109</v>
      </c>
      <c r="V124" s="2" t="s">
        <v>109</v>
      </c>
      <c r="W124" s="2" t="s">
        <v>109</v>
      </c>
      <c r="X124" s="2" t="s">
        <v>109</v>
      </c>
      <c r="Y124" s="2" t="s">
        <v>109</v>
      </c>
      <c r="Z124" s="2" t="s">
        <v>109</v>
      </c>
    </row>
    <row r="125" spans="1:26" ht="12" customHeight="1">
      <c r="A125" s="38" t="s">
        <v>167</v>
      </c>
      <c r="B125" s="54" t="s">
        <v>799</v>
      </c>
      <c r="C125" s="25" t="s">
        <v>109</v>
      </c>
      <c r="D125" s="9" t="s">
        <v>109</v>
      </c>
      <c r="E125" s="9" t="s">
        <v>109</v>
      </c>
      <c r="F125" s="9" t="s">
        <v>109</v>
      </c>
      <c r="G125" s="9" t="s">
        <v>109</v>
      </c>
      <c r="H125" s="9" t="s">
        <v>109</v>
      </c>
      <c r="I125" s="9" t="s">
        <v>109</v>
      </c>
      <c r="J125" s="9" t="s">
        <v>109</v>
      </c>
      <c r="K125" s="9" t="s">
        <v>109</v>
      </c>
      <c r="L125" s="9" t="s">
        <v>109</v>
      </c>
      <c r="M125" s="24" t="s">
        <v>109</v>
      </c>
      <c r="N125" s="7" t="s">
        <v>109</v>
      </c>
      <c r="O125" s="2" t="s">
        <v>109</v>
      </c>
      <c r="P125" s="2" t="s">
        <v>109</v>
      </c>
      <c r="Q125" s="2" t="s">
        <v>109</v>
      </c>
      <c r="R125" s="2" t="s">
        <v>109</v>
      </c>
      <c r="S125" s="2" t="s">
        <v>109</v>
      </c>
      <c r="T125" s="2" t="s">
        <v>109</v>
      </c>
      <c r="U125" s="2" t="s">
        <v>109</v>
      </c>
      <c r="V125" s="2" t="s">
        <v>109</v>
      </c>
      <c r="W125" s="2" t="s">
        <v>109</v>
      </c>
      <c r="X125" s="2" t="s">
        <v>109</v>
      </c>
      <c r="Y125" s="2" t="s">
        <v>109</v>
      </c>
      <c r="Z125" s="2" t="s">
        <v>109</v>
      </c>
    </row>
    <row r="126" spans="1:26" ht="12" customHeight="1">
      <c r="A126" s="38" t="s">
        <v>166</v>
      </c>
      <c r="B126" s="54" t="s">
        <v>1252</v>
      </c>
      <c r="C126" s="25" t="s">
        <v>109</v>
      </c>
      <c r="D126" s="9" t="s">
        <v>109</v>
      </c>
      <c r="E126" s="9" t="s">
        <v>109</v>
      </c>
      <c r="F126" s="9" t="s">
        <v>109</v>
      </c>
      <c r="G126" s="9" t="s">
        <v>109</v>
      </c>
      <c r="H126" s="9" t="s">
        <v>109</v>
      </c>
      <c r="I126" s="9" t="s">
        <v>109</v>
      </c>
      <c r="J126" s="9" t="s">
        <v>109</v>
      </c>
      <c r="K126" s="9" t="s">
        <v>109</v>
      </c>
      <c r="L126" s="9" t="s">
        <v>109</v>
      </c>
      <c r="M126" s="24" t="s">
        <v>109</v>
      </c>
      <c r="N126" s="7" t="s">
        <v>109</v>
      </c>
      <c r="O126" s="2" t="s">
        <v>109</v>
      </c>
      <c r="P126" s="2" t="s">
        <v>109</v>
      </c>
      <c r="Q126" s="2" t="s">
        <v>109</v>
      </c>
      <c r="R126" s="2" t="s">
        <v>109</v>
      </c>
      <c r="S126" s="2" t="s">
        <v>109</v>
      </c>
      <c r="T126" s="2" t="s">
        <v>109</v>
      </c>
      <c r="U126" s="2" t="s">
        <v>109</v>
      </c>
      <c r="V126" s="2" t="s">
        <v>109</v>
      </c>
      <c r="W126" s="2" t="s">
        <v>109</v>
      </c>
      <c r="X126" s="2" t="s">
        <v>109</v>
      </c>
      <c r="Y126" s="2" t="s">
        <v>109</v>
      </c>
      <c r="Z126" s="2" t="s">
        <v>109</v>
      </c>
    </row>
    <row r="127" spans="1:26" ht="12" customHeight="1">
      <c r="A127" s="38" t="s">
        <v>165</v>
      </c>
      <c r="B127" s="54" t="s">
        <v>64</v>
      </c>
      <c r="C127" s="25" t="s">
        <v>109</v>
      </c>
      <c r="D127" s="9" t="s">
        <v>109</v>
      </c>
      <c r="E127" s="9" t="s">
        <v>109</v>
      </c>
      <c r="F127" s="9" t="s">
        <v>109</v>
      </c>
      <c r="G127" s="9" t="s">
        <v>109</v>
      </c>
      <c r="H127" s="9" t="s">
        <v>109</v>
      </c>
      <c r="I127" s="9" t="s">
        <v>109</v>
      </c>
      <c r="J127" s="9" t="s">
        <v>109</v>
      </c>
      <c r="K127" s="9" t="s">
        <v>109</v>
      </c>
      <c r="L127" s="9" t="s">
        <v>109</v>
      </c>
      <c r="M127" s="24" t="s">
        <v>109</v>
      </c>
      <c r="N127" s="7" t="s">
        <v>109</v>
      </c>
      <c r="O127" s="2" t="s">
        <v>109</v>
      </c>
      <c r="P127" s="2" t="s">
        <v>109</v>
      </c>
      <c r="Q127" s="2" t="s">
        <v>109</v>
      </c>
      <c r="R127" s="2" t="s">
        <v>109</v>
      </c>
      <c r="S127" s="2" t="s">
        <v>109</v>
      </c>
      <c r="T127" s="2" t="s">
        <v>109</v>
      </c>
      <c r="U127" s="2" t="s">
        <v>109</v>
      </c>
      <c r="V127" s="2" t="s">
        <v>109</v>
      </c>
      <c r="W127" s="2" t="s">
        <v>109</v>
      </c>
      <c r="X127" s="2" t="s">
        <v>109</v>
      </c>
      <c r="Y127" s="2" t="s">
        <v>109</v>
      </c>
      <c r="Z127" s="2" t="s">
        <v>109</v>
      </c>
    </row>
    <row r="128" spans="1:26" ht="12" customHeight="1">
      <c r="A128" s="38" t="s">
        <v>162</v>
      </c>
      <c r="B128" s="54" t="s">
        <v>2</v>
      </c>
      <c r="C128" s="25" t="s">
        <v>109</v>
      </c>
      <c r="D128" s="9" t="s">
        <v>109</v>
      </c>
      <c r="E128" s="9" t="s">
        <v>109</v>
      </c>
      <c r="F128" s="9" t="s">
        <v>109</v>
      </c>
      <c r="G128" s="9" t="s">
        <v>109</v>
      </c>
      <c r="H128" s="9" t="s">
        <v>109</v>
      </c>
      <c r="I128" s="9" t="s">
        <v>109</v>
      </c>
      <c r="J128" s="9" t="s">
        <v>109</v>
      </c>
      <c r="K128" s="9" t="s">
        <v>109</v>
      </c>
      <c r="L128" s="9" t="s">
        <v>109</v>
      </c>
      <c r="M128" s="24" t="s">
        <v>109</v>
      </c>
      <c r="N128" s="7" t="s">
        <v>109</v>
      </c>
      <c r="O128" s="2" t="s">
        <v>109</v>
      </c>
      <c r="P128" s="2" t="s">
        <v>109</v>
      </c>
      <c r="Q128" s="2" t="s">
        <v>109</v>
      </c>
      <c r="R128" s="2" t="s">
        <v>109</v>
      </c>
      <c r="S128" s="2" t="s">
        <v>109</v>
      </c>
      <c r="T128" s="2" t="s">
        <v>109</v>
      </c>
      <c r="U128" s="2" t="s">
        <v>109</v>
      </c>
      <c r="V128" s="2" t="s">
        <v>109</v>
      </c>
      <c r="W128" s="2" t="s">
        <v>109</v>
      </c>
      <c r="X128" s="2" t="s">
        <v>109</v>
      </c>
      <c r="Y128" s="2" t="s">
        <v>109</v>
      </c>
      <c r="Z128" s="2" t="s">
        <v>109</v>
      </c>
    </row>
    <row r="129" spans="1:26" ht="12" customHeight="1">
      <c r="A129" s="38" t="s">
        <v>273</v>
      </c>
      <c r="B129" s="54" t="s">
        <v>839</v>
      </c>
      <c r="C129" s="25" t="s">
        <v>109</v>
      </c>
      <c r="D129" s="9" t="s">
        <v>109</v>
      </c>
      <c r="E129" s="9" t="s">
        <v>109</v>
      </c>
      <c r="F129" s="9" t="s">
        <v>109</v>
      </c>
      <c r="G129" s="9" t="s">
        <v>109</v>
      </c>
      <c r="H129" s="9" t="s">
        <v>109</v>
      </c>
      <c r="I129" s="9" t="s">
        <v>109</v>
      </c>
      <c r="J129" s="9" t="s">
        <v>109</v>
      </c>
      <c r="K129" s="9" t="s">
        <v>109</v>
      </c>
      <c r="L129" s="9" t="s">
        <v>109</v>
      </c>
      <c r="M129" s="24" t="s">
        <v>109</v>
      </c>
      <c r="N129" s="7" t="s">
        <v>109</v>
      </c>
      <c r="O129" s="2" t="s">
        <v>109</v>
      </c>
      <c r="P129" s="2" t="s">
        <v>109</v>
      </c>
      <c r="Q129" s="2" t="s">
        <v>109</v>
      </c>
      <c r="R129" s="2" t="s">
        <v>109</v>
      </c>
      <c r="S129" s="2" t="s">
        <v>109</v>
      </c>
      <c r="T129" s="2" t="s">
        <v>109</v>
      </c>
      <c r="U129" s="2" t="s">
        <v>109</v>
      </c>
      <c r="V129" s="2" t="s">
        <v>109</v>
      </c>
      <c r="W129" s="2" t="s">
        <v>109</v>
      </c>
      <c r="X129" s="2" t="s">
        <v>109</v>
      </c>
      <c r="Y129" s="2" t="s">
        <v>109</v>
      </c>
      <c r="Z129" s="2" t="s">
        <v>109</v>
      </c>
    </row>
    <row r="130" spans="1:26" ht="12" customHeight="1">
      <c r="A130" s="38" t="s">
        <v>272</v>
      </c>
      <c r="B130" s="54" t="s">
        <v>1199</v>
      </c>
      <c r="C130" s="25" t="s">
        <v>109</v>
      </c>
      <c r="D130" s="9" t="s">
        <v>109</v>
      </c>
      <c r="E130" s="9" t="s">
        <v>109</v>
      </c>
      <c r="F130" s="9" t="s">
        <v>109</v>
      </c>
      <c r="G130" s="9" t="s">
        <v>109</v>
      </c>
      <c r="H130" s="9" t="s">
        <v>109</v>
      </c>
      <c r="I130" s="9" t="s">
        <v>109</v>
      </c>
      <c r="J130" s="9" t="s">
        <v>109</v>
      </c>
      <c r="K130" s="9" t="s">
        <v>109</v>
      </c>
      <c r="L130" s="9" t="s">
        <v>109</v>
      </c>
      <c r="M130" s="24" t="s">
        <v>109</v>
      </c>
      <c r="N130" s="7" t="s">
        <v>109</v>
      </c>
      <c r="O130" s="2" t="s">
        <v>109</v>
      </c>
      <c r="P130" s="2" t="s">
        <v>109</v>
      </c>
      <c r="Q130" s="2" t="s">
        <v>109</v>
      </c>
      <c r="R130" s="2" t="s">
        <v>109</v>
      </c>
      <c r="S130" s="2" t="s">
        <v>109</v>
      </c>
      <c r="T130" s="2" t="s">
        <v>109</v>
      </c>
      <c r="U130" s="2" t="s">
        <v>109</v>
      </c>
      <c r="V130" s="2" t="s">
        <v>109</v>
      </c>
      <c r="W130" s="2" t="s">
        <v>109</v>
      </c>
      <c r="X130" s="2" t="s">
        <v>109</v>
      </c>
      <c r="Y130" s="2" t="s">
        <v>109</v>
      </c>
      <c r="Z130" s="2" t="s">
        <v>109</v>
      </c>
    </row>
    <row r="131" spans="1:26" ht="12" customHeight="1">
      <c r="A131" s="38" t="s">
        <v>169</v>
      </c>
      <c r="B131" s="54" t="s">
        <v>231</v>
      </c>
      <c r="C131" s="25" t="s">
        <v>109</v>
      </c>
      <c r="D131" s="9" t="s">
        <v>109</v>
      </c>
      <c r="E131" s="9" t="s">
        <v>109</v>
      </c>
      <c r="F131" s="9" t="s">
        <v>109</v>
      </c>
      <c r="G131" s="9" t="s">
        <v>109</v>
      </c>
      <c r="H131" s="9" t="s">
        <v>109</v>
      </c>
      <c r="I131" s="9" t="s">
        <v>109</v>
      </c>
      <c r="J131" s="9" t="s">
        <v>109</v>
      </c>
      <c r="K131" s="9" t="s">
        <v>109</v>
      </c>
      <c r="L131" s="9" t="s">
        <v>109</v>
      </c>
      <c r="M131" s="24" t="s">
        <v>109</v>
      </c>
      <c r="N131" s="7" t="s">
        <v>109</v>
      </c>
      <c r="O131" s="2" t="s">
        <v>109</v>
      </c>
      <c r="P131" s="2" t="s">
        <v>109</v>
      </c>
      <c r="Q131" s="2" t="s">
        <v>109</v>
      </c>
      <c r="R131" s="2" t="s">
        <v>109</v>
      </c>
      <c r="S131" s="2" t="s">
        <v>109</v>
      </c>
      <c r="T131" s="2" t="s">
        <v>109</v>
      </c>
      <c r="U131" s="2" t="s">
        <v>109</v>
      </c>
      <c r="V131" s="2" t="s">
        <v>109</v>
      </c>
      <c r="W131" s="2" t="s">
        <v>109</v>
      </c>
      <c r="X131" s="2" t="s">
        <v>109</v>
      </c>
      <c r="Y131" s="2" t="s">
        <v>109</v>
      </c>
      <c r="Z131" s="2" t="s">
        <v>109</v>
      </c>
    </row>
    <row r="132" spans="1:26" ht="12" customHeight="1">
      <c r="A132" s="38" t="s">
        <v>168</v>
      </c>
      <c r="B132" s="54" t="s">
        <v>305</v>
      </c>
      <c r="C132" s="25" t="s">
        <v>109</v>
      </c>
      <c r="D132" s="9" t="s">
        <v>109</v>
      </c>
      <c r="E132" s="9" t="s">
        <v>109</v>
      </c>
      <c r="F132" s="9" t="s">
        <v>109</v>
      </c>
      <c r="G132" s="9" t="s">
        <v>109</v>
      </c>
      <c r="H132" s="9" t="s">
        <v>109</v>
      </c>
      <c r="I132" s="9" t="s">
        <v>109</v>
      </c>
      <c r="J132" s="9" t="s">
        <v>109</v>
      </c>
      <c r="K132" s="9" t="s">
        <v>109</v>
      </c>
      <c r="L132" s="9" t="s">
        <v>109</v>
      </c>
      <c r="M132" s="24" t="s">
        <v>109</v>
      </c>
      <c r="N132" s="7" t="s">
        <v>109</v>
      </c>
      <c r="O132" s="2" t="s">
        <v>109</v>
      </c>
      <c r="P132" s="2" t="s">
        <v>109</v>
      </c>
      <c r="Q132" s="2" t="s">
        <v>109</v>
      </c>
      <c r="R132" s="2" t="s">
        <v>109</v>
      </c>
      <c r="S132" s="2" t="s">
        <v>109</v>
      </c>
      <c r="T132" s="2" t="s">
        <v>109</v>
      </c>
      <c r="U132" s="2" t="s">
        <v>109</v>
      </c>
      <c r="V132" s="2" t="s">
        <v>109</v>
      </c>
      <c r="W132" s="2" t="s">
        <v>109</v>
      </c>
      <c r="X132" s="2" t="s">
        <v>109</v>
      </c>
      <c r="Y132" s="2" t="s">
        <v>109</v>
      </c>
      <c r="Z132" s="2" t="s">
        <v>109</v>
      </c>
    </row>
    <row r="133" spans="1:26" ht="12" customHeight="1">
      <c r="A133" s="38" t="s">
        <v>741</v>
      </c>
      <c r="B133" s="54" t="s">
        <v>484</v>
      </c>
      <c r="C133" s="25" t="s">
        <v>109</v>
      </c>
      <c r="D133" s="9" t="s">
        <v>109</v>
      </c>
      <c r="E133" s="9" t="s">
        <v>109</v>
      </c>
      <c r="F133" s="9" t="s">
        <v>109</v>
      </c>
      <c r="G133" s="9" t="s">
        <v>109</v>
      </c>
      <c r="H133" s="9" t="s">
        <v>109</v>
      </c>
      <c r="I133" s="9" t="s">
        <v>109</v>
      </c>
      <c r="J133" s="9" t="s">
        <v>109</v>
      </c>
      <c r="K133" s="9" t="s">
        <v>109</v>
      </c>
      <c r="L133" s="9" t="s">
        <v>109</v>
      </c>
      <c r="M133" s="24" t="s">
        <v>109</v>
      </c>
      <c r="N133" s="7" t="s">
        <v>109</v>
      </c>
      <c r="O133" s="2" t="s">
        <v>109</v>
      </c>
      <c r="P133" s="2" t="s">
        <v>109</v>
      </c>
      <c r="Q133" s="2" t="s">
        <v>109</v>
      </c>
      <c r="R133" s="2" t="s">
        <v>109</v>
      </c>
      <c r="S133" s="2" t="s">
        <v>109</v>
      </c>
      <c r="T133" s="2" t="s">
        <v>109</v>
      </c>
      <c r="U133" s="2" t="s">
        <v>109</v>
      </c>
      <c r="V133" s="2" t="s">
        <v>109</v>
      </c>
      <c r="W133" s="2" t="s">
        <v>109</v>
      </c>
      <c r="X133" s="2" t="s">
        <v>109</v>
      </c>
      <c r="Y133" s="2" t="s">
        <v>109</v>
      </c>
      <c r="Z133" s="2" t="s">
        <v>109</v>
      </c>
    </row>
    <row r="134" spans="1:26" ht="12" customHeight="1">
      <c r="A134" s="38" t="s">
        <v>736</v>
      </c>
      <c r="B134" s="54" t="s">
        <v>1028</v>
      </c>
      <c r="C134" s="25" t="s">
        <v>109</v>
      </c>
      <c r="D134" s="9" t="s">
        <v>109</v>
      </c>
      <c r="E134" s="9" t="s">
        <v>109</v>
      </c>
      <c r="F134" s="9" t="s">
        <v>109</v>
      </c>
      <c r="G134" s="9" t="s">
        <v>109</v>
      </c>
      <c r="H134" s="9" t="s">
        <v>109</v>
      </c>
      <c r="I134" s="9" t="s">
        <v>109</v>
      </c>
      <c r="J134" s="9" t="s">
        <v>109</v>
      </c>
      <c r="K134" s="9" t="s">
        <v>109</v>
      </c>
      <c r="L134" s="9" t="s">
        <v>109</v>
      </c>
      <c r="M134" s="24" t="s">
        <v>109</v>
      </c>
      <c r="N134" s="7" t="s">
        <v>109</v>
      </c>
      <c r="O134" s="2" t="s">
        <v>109</v>
      </c>
      <c r="P134" s="2" t="s">
        <v>109</v>
      </c>
      <c r="Q134" s="2" t="s">
        <v>109</v>
      </c>
      <c r="R134" s="2" t="s">
        <v>109</v>
      </c>
      <c r="S134" s="2" t="s">
        <v>109</v>
      </c>
      <c r="T134" s="2" t="s">
        <v>109</v>
      </c>
      <c r="U134" s="2" t="s">
        <v>109</v>
      </c>
      <c r="V134" s="2" t="s">
        <v>109</v>
      </c>
      <c r="W134" s="2" t="s">
        <v>109</v>
      </c>
      <c r="X134" s="2" t="s">
        <v>109</v>
      </c>
      <c r="Y134" s="2" t="s">
        <v>109</v>
      </c>
      <c r="Z134" s="2" t="s">
        <v>109</v>
      </c>
    </row>
    <row r="135" spans="1:26" ht="12" customHeight="1">
      <c r="A135" s="38" t="s">
        <v>737</v>
      </c>
      <c r="B135" s="54" t="s">
        <v>917</v>
      </c>
      <c r="C135" s="25" t="s">
        <v>109</v>
      </c>
      <c r="D135" s="9" t="s">
        <v>109</v>
      </c>
      <c r="E135" s="9" t="s">
        <v>109</v>
      </c>
      <c r="F135" s="9" t="s">
        <v>109</v>
      </c>
      <c r="G135" s="9" t="s">
        <v>109</v>
      </c>
      <c r="H135" s="9" t="s">
        <v>109</v>
      </c>
      <c r="I135" s="9" t="s">
        <v>109</v>
      </c>
      <c r="J135" s="9" t="s">
        <v>109</v>
      </c>
      <c r="K135" s="9" t="s">
        <v>109</v>
      </c>
      <c r="L135" s="9" t="s">
        <v>109</v>
      </c>
      <c r="M135" s="24" t="s">
        <v>109</v>
      </c>
      <c r="N135" s="7" t="s">
        <v>109</v>
      </c>
      <c r="O135" s="2" t="s">
        <v>109</v>
      </c>
      <c r="P135" s="2" t="s">
        <v>109</v>
      </c>
      <c r="Q135" s="2" t="s">
        <v>109</v>
      </c>
      <c r="R135" s="2" t="s">
        <v>109</v>
      </c>
      <c r="S135" s="2" t="s">
        <v>109</v>
      </c>
      <c r="T135" s="2" t="s">
        <v>109</v>
      </c>
      <c r="U135" s="2" t="s">
        <v>109</v>
      </c>
      <c r="V135" s="2" t="s">
        <v>109</v>
      </c>
      <c r="W135" s="2" t="s">
        <v>109</v>
      </c>
      <c r="X135" s="2" t="s">
        <v>109</v>
      </c>
      <c r="Y135" s="2" t="s">
        <v>109</v>
      </c>
      <c r="Z135" s="2" t="s">
        <v>109</v>
      </c>
    </row>
    <row r="136" spans="1:26" ht="12" customHeight="1">
      <c r="A136" s="38" t="s">
        <v>745</v>
      </c>
      <c r="B136" s="54" t="s">
        <v>1150</v>
      </c>
      <c r="C136" s="25" t="s">
        <v>109</v>
      </c>
      <c r="D136" s="9" t="s">
        <v>109</v>
      </c>
      <c r="E136" s="9" t="s">
        <v>109</v>
      </c>
      <c r="F136" s="9" t="s">
        <v>109</v>
      </c>
      <c r="G136" s="9" t="s">
        <v>109</v>
      </c>
      <c r="H136" s="9" t="s">
        <v>109</v>
      </c>
      <c r="I136" s="9" t="s">
        <v>109</v>
      </c>
      <c r="J136" s="9" t="s">
        <v>109</v>
      </c>
      <c r="K136" s="9" t="s">
        <v>109</v>
      </c>
      <c r="L136" s="9" t="s">
        <v>109</v>
      </c>
      <c r="M136" s="24" t="s">
        <v>109</v>
      </c>
      <c r="N136" s="7" t="s">
        <v>109</v>
      </c>
      <c r="O136" s="2" t="s">
        <v>109</v>
      </c>
      <c r="P136" s="2" t="s">
        <v>109</v>
      </c>
      <c r="Q136" s="2" t="s">
        <v>109</v>
      </c>
      <c r="R136" s="2" t="s">
        <v>109</v>
      </c>
      <c r="S136" s="2" t="s">
        <v>109</v>
      </c>
      <c r="T136" s="2" t="s">
        <v>109</v>
      </c>
      <c r="U136" s="2" t="s">
        <v>109</v>
      </c>
      <c r="V136" s="2" t="s">
        <v>109</v>
      </c>
      <c r="W136" s="2" t="s">
        <v>109</v>
      </c>
      <c r="X136" s="2" t="s">
        <v>109</v>
      </c>
      <c r="Y136" s="2" t="s">
        <v>109</v>
      </c>
      <c r="Z136" s="2" t="s">
        <v>109</v>
      </c>
    </row>
    <row r="137" spans="1:26" ht="12" customHeight="1">
      <c r="A137" s="38" t="s">
        <v>746</v>
      </c>
      <c r="B137" s="54" t="s">
        <v>244</v>
      </c>
      <c r="C137" s="25" t="s">
        <v>109</v>
      </c>
      <c r="D137" s="9" t="s">
        <v>109</v>
      </c>
      <c r="E137" s="9" t="s">
        <v>109</v>
      </c>
      <c r="F137" s="9" t="s">
        <v>109</v>
      </c>
      <c r="G137" s="9" t="s">
        <v>109</v>
      </c>
      <c r="H137" s="9" t="s">
        <v>109</v>
      </c>
      <c r="I137" s="9" t="s">
        <v>109</v>
      </c>
      <c r="J137" s="9" t="s">
        <v>109</v>
      </c>
      <c r="K137" s="9" t="s">
        <v>109</v>
      </c>
      <c r="L137" s="9" t="s">
        <v>109</v>
      </c>
      <c r="M137" s="24" t="s">
        <v>109</v>
      </c>
      <c r="N137" s="7" t="s">
        <v>109</v>
      </c>
      <c r="O137" s="2" t="s">
        <v>109</v>
      </c>
      <c r="P137" s="2" t="s">
        <v>109</v>
      </c>
      <c r="Q137" s="2" t="s">
        <v>109</v>
      </c>
      <c r="R137" s="2" t="s">
        <v>109</v>
      </c>
      <c r="S137" s="2" t="s">
        <v>109</v>
      </c>
      <c r="T137" s="2" t="s">
        <v>109</v>
      </c>
      <c r="U137" s="2" t="s">
        <v>109</v>
      </c>
      <c r="V137" s="2" t="s">
        <v>109</v>
      </c>
      <c r="W137" s="2" t="s">
        <v>109</v>
      </c>
      <c r="X137" s="2" t="s">
        <v>109</v>
      </c>
      <c r="Y137" s="2" t="s">
        <v>109</v>
      </c>
      <c r="Z137" s="2" t="s">
        <v>109</v>
      </c>
    </row>
    <row r="138" spans="1:26" ht="12" customHeight="1">
      <c r="A138" s="38" t="s">
        <v>742</v>
      </c>
      <c r="B138" s="54" t="s">
        <v>1059</v>
      </c>
      <c r="C138" s="25" t="s">
        <v>109</v>
      </c>
      <c r="D138" s="9" t="s">
        <v>109</v>
      </c>
      <c r="E138" s="9" t="s">
        <v>109</v>
      </c>
      <c r="F138" s="9" t="s">
        <v>109</v>
      </c>
      <c r="G138" s="9" t="s">
        <v>109</v>
      </c>
      <c r="H138" s="9" t="s">
        <v>109</v>
      </c>
      <c r="I138" s="9" t="s">
        <v>109</v>
      </c>
      <c r="J138" s="9" t="s">
        <v>109</v>
      </c>
      <c r="K138" s="9" t="s">
        <v>109</v>
      </c>
      <c r="L138" s="9" t="s">
        <v>109</v>
      </c>
      <c r="M138" s="24" t="s">
        <v>109</v>
      </c>
      <c r="N138" s="7" t="s">
        <v>109</v>
      </c>
      <c r="O138" s="2" t="s">
        <v>109</v>
      </c>
      <c r="P138" s="2" t="s">
        <v>109</v>
      </c>
      <c r="Q138" s="2" t="s">
        <v>109</v>
      </c>
      <c r="R138" s="2" t="s">
        <v>109</v>
      </c>
      <c r="S138" s="2" t="s">
        <v>109</v>
      </c>
      <c r="T138" s="2" t="s">
        <v>109</v>
      </c>
      <c r="U138" s="2" t="s">
        <v>109</v>
      </c>
      <c r="V138" s="2" t="s">
        <v>109</v>
      </c>
      <c r="W138" s="2" t="s">
        <v>109</v>
      </c>
      <c r="X138" s="2" t="s">
        <v>109</v>
      </c>
      <c r="Y138" s="2" t="s">
        <v>109</v>
      </c>
      <c r="Z138" s="2" t="s">
        <v>109</v>
      </c>
    </row>
    <row r="139" spans="1:26" ht="12" customHeight="1">
      <c r="A139" s="38" t="s">
        <v>744</v>
      </c>
      <c r="B139" s="54" t="s">
        <v>82</v>
      </c>
      <c r="C139" s="25" t="s">
        <v>109</v>
      </c>
      <c r="D139" s="9" t="s">
        <v>109</v>
      </c>
      <c r="E139" s="9" t="s">
        <v>109</v>
      </c>
      <c r="F139" s="9" t="s">
        <v>109</v>
      </c>
      <c r="G139" s="9" t="s">
        <v>109</v>
      </c>
      <c r="H139" s="9" t="s">
        <v>109</v>
      </c>
      <c r="I139" s="9" t="s">
        <v>109</v>
      </c>
      <c r="J139" s="9" t="s">
        <v>109</v>
      </c>
      <c r="K139" s="9" t="s">
        <v>109</v>
      </c>
      <c r="L139" s="9" t="s">
        <v>109</v>
      </c>
      <c r="M139" s="24" t="s">
        <v>109</v>
      </c>
      <c r="N139" s="7" t="s">
        <v>109</v>
      </c>
      <c r="O139" s="2" t="s">
        <v>109</v>
      </c>
      <c r="P139" s="2" t="s">
        <v>109</v>
      </c>
      <c r="Q139" s="2" t="s">
        <v>109</v>
      </c>
      <c r="R139" s="2" t="s">
        <v>109</v>
      </c>
      <c r="S139" s="2" t="s">
        <v>109</v>
      </c>
      <c r="T139" s="2" t="s">
        <v>109</v>
      </c>
      <c r="U139" s="2" t="s">
        <v>109</v>
      </c>
      <c r="V139" s="2" t="s">
        <v>109</v>
      </c>
      <c r="W139" s="2" t="s">
        <v>109</v>
      </c>
      <c r="X139" s="2" t="s">
        <v>109</v>
      </c>
      <c r="Y139" s="2" t="s">
        <v>109</v>
      </c>
      <c r="Z139" s="2" t="s">
        <v>109</v>
      </c>
    </row>
    <row r="140" spans="1:26" ht="12" customHeight="1">
      <c r="A140" s="38" t="s">
        <v>730</v>
      </c>
      <c r="B140" s="54" t="s">
        <v>685</v>
      </c>
      <c r="C140" s="25" t="s">
        <v>109</v>
      </c>
      <c r="D140" s="9" t="s">
        <v>109</v>
      </c>
      <c r="E140" s="9" t="s">
        <v>109</v>
      </c>
      <c r="F140" s="9" t="s">
        <v>109</v>
      </c>
      <c r="G140" s="9" t="s">
        <v>109</v>
      </c>
      <c r="H140" s="9" t="s">
        <v>109</v>
      </c>
      <c r="I140" s="9" t="s">
        <v>109</v>
      </c>
      <c r="J140" s="9" t="s">
        <v>109</v>
      </c>
      <c r="K140" s="9" t="s">
        <v>109</v>
      </c>
      <c r="L140" s="9" t="s">
        <v>109</v>
      </c>
      <c r="M140" s="24" t="s">
        <v>109</v>
      </c>
      <c r="N140" s="7" t="s">
        <v>109</v>
      </c>
      <c r="O140" s="2" t="s">
        <v>109</v>
      </c>
      <c r="P140" s="2" t="s">
        <v>109</v>
      </c>
      <c r="Q140" s="2" t="s">
        <v>109</v>
      </c>
      <c r="R140" s="2" t="s">
        <v>109</v>
      </c>
      <c r="S140" s="2" t="s">
        <v>109</v>
      </c>
      <c r="T140" s="2" t="s">
        <v>109</v>
      </c>
      <c r="U140" s="2" t="s">
        <v>109</v>
      </c>
      <c r="V140" s="2" t="s">
        <v>109</v>
      </c>
      <c r="W140" s="2" t="s">
        <v>109</v>
      </c>
      <c r="X140" s="2" t="s">
        <v>109</v>
      </c>
      <c r="Y140" s="2" t="s">
        <v>109</v>
      </c>
      <c r="Z140" s="2" t="s">
        <v>109</v>
      </c>
    </row>
    <row r="141" spans="1:26" ht="12" customHeight="1">
      <c r="A141" s="38" t="s">
        <v>732</v>
      </c>
      <c r="B141" s="54" t="s">
        <v>399</v>
      </c>
      <c r="C141" s="25" t="s">
        <v>109</v>
      </c>
      <c r="D141" s="9" t="s">
        <v>109</v>
      </c>
      <c r="E141" s="9" t="s">
        <v>109</v>
      </c>
      <c r="F141" s="9" t="s">
        <v>109</v>
      </c>
      <c r="G141" s="9" t="s">
        <v>109</v>
      </c>
      <c r="H141" s="9" t="s">
        <v>109</v>
      </c>
      <c r="I141" s="9" t="s">
        <v>109</v>
      </c>
      <c r="J141" s="9" t="s">
        <v>109</v>
      </c>
      <c r="K141" s="9" t="s">
        <v>109</v>
      </c>
      <c r="L141" s="9" t="s">
        <v>109</v>
      </c>
      <c r="M141" s="24" t="s">
        <v>109</v>
      </c>
      <c r="N141" s="7" t="s">
        <v>109</v>
      </c>
      <c r="O141" s="2" t="s">
        <v>109</v>
      </c>
      <c r="P141" s="2" t="s">
        <v>109</v>
      </c>
      <c r="Q141" s="2" t="s">
        <v>109</v>
      </c>
      <c r="R141" s="2" t="s">
        <v>109</v>
      </c>
      <c r="S141" s="2" t="s">
        <v>109</v>
      </c>
      <c r="T141" s="2" t="s">
        <v>109</v>
      </c>
      <c r="U141" s="2" t="s">
        <v>109</v>
      </c>
      <c r="V141" s="2" t="s">
        <v>109</v>
      </c>
      <c r="W141" s="2" t="s">
        <v>109</v>
      </c>
      <c r="X141" s="2" t="s">
        <v>109</v>
      </c>
      <c r="Y141" s="2" t="s">
        <v>109</v>
      </c>
      <c r="Z141" s="2" t="s">
        <v>109</v>
      </c>
    </row>
    <row r="142" spans="1:26" ht="12" customHeight="1">
      <c r="A142" s="38" t="s">
        <v>727</v>
      </c>
      <c r="B142" s="54" t="s">
        <v>1</v>
      </c>
      <c r="C142" s="25" t="s">
        <v>109</v>
      </c>
      <c r="D142" s="9" t="s">
        <v>109</v>
      </c>
      <c r="E142" s="9" t="s">
        <v>109</v>
      </c>
      <c r="F142" s="9" t="s">
        <v>109</v>
      </c>
      <c r="G142" s="9" t="s">
        <v>109</v>
      </c>
      <c r="H142" s="9" t="s">
        <v>109</v>
      </c>
      <c r="I142" s="9" t="s">
        <v>109</v>
      </c>
      <c r="J142" s="9" t="s">
        <v>109</v>
      </c>
      <c r="K142" s="9" t="s">
        <v>109</v>
      </c>
      <c r="L142" s="9" t="s">
        <v>109</v>
      </c>
      <c r="M142" s="24" t="s">
        <v>109</v>
      </c>
      <c r="N142" s="7" t="s">
        <v>109</v>
      </c>
      <c r="O142" s="2" t="s">
        <v>109</v>
      </c>
      <c r="P142" s="2" t="s">
        <v>109</v>
      </c>
      <c r="Q142" s="2" t="s">
        <v>109</v>
      </c>
      <c r="R142" s="2" t="s">
        <v>109</v>
      </c>
      <c r="S142" s="2" t="s">
        <v>109</v>
      </c>
      <c r="T142" s="2" t="s">
        <v>109</v>
      </c>
      <c r="U142" s="2" t="s">
        <v>109</v>
      </c>
      <c r="V142" s="2" t="s">
        <v>109</v>
      </c>
      <c r="W142" s="2" t="s">
        <v>109</v>
      </c>
      <c r="X142" s="2" t="s">
        <v>109</v>
      </c>
      <c r="Y142" s="2" t="s">
        <v>109</v>
      </c>
      <c r="Z142" s="2" t="s">
        <v>109</v>
      </c>
    </row>
    <row r="143" spans="1:26" ht="12" customHeight="1">
      <c r="A143" s="38" t="s">
        <v>9</v>
      </c>
      <c r="B143" s="54" t="s">
        <v>271</v>
      </c>
      <c r="C143" s="25" t="s">
        <v>109</v>
      </c>
      <c r="D143" s="9" t="s">
        <v>109</v>
      </c>
      <c r="E143" s="9" t="s">
        <v>109</v>
      </c>
      <c r="F143" s="9" t="s">
        <v>109</v>
      </c>
      <c r="G143" s="9" t="s">
        <v>109</v>
      </c>
      <c r="H143" s="9" t="s">
        <v>109</v>
      </c>
      <c r="I143" s="9" t="s">
        <v>109</v>
      </c>
      <c r="J143" s="9" t="s">
        <v>109</v>
      </c>
      <c r="K143" s="9" t="s">
        <v>109</v>
      </c>
      <c r="L143" s="9" t="s">
        <v>109</v>
      </c>
      <c r="M143" s="24" t="s">
        <v>109</v>
      </c>
      <c r="N143" s="7" t="s">
        <v>109</v>
      </c>
      <c r="O143" s="2" t="s">
        <v>109</v>
      </c>
      <c r="P143" s="2" t="s">
        <v>109</v>
      </c>
      <c r="Q143" s="2" t="s">
        <v>109</v>
      </c>
      <c r="R143" s="2" t="s">
        <v>109</v>
      </c>
      <c r="S143" s="2" t="s">
        <v>109</v>
      </c>
      <c r="T143" s="2" t="s">
        <v>109</v>
      </c>
      <c r="U143" s="2" t="s">
        <v>109</v>
      </c>
      <c r="V143" s="2" t="s">
        <v>109</v>
      </c>
      <c r="W143" s="2" t="s">
        <v>109</v>
      </c>
      <c r="X143" s="2" t="s">
        <v>109</v>
      </c>
      <c r="Y143" s="2" t="s">
        <v>109</v>
      </c>
      <c r="Z143" s="2" t="s">
        <v>109</v>
      </c>
    </row>
    <row r="144" spans="1:26" ht="12" customHeight="1">
      <c r="A144" s="38" t="s">
        <v>8</v>
      </c>
      <c r="B144" s="54" t="s">
        <v>819</v>
      </c>
      <c r="C144" s="25" t="s">
        <v>109</v>
      </c>
      <c r="D144" s="9" t="s">
        <v>109</v>
      </c>
      <c r="E144" s="9" t="s">
        <v>109</v>
      </c>
      <c r="F144" s="9" t="s">
        <v>109</v>
      </c>
      <c r="G144" s="9" t="s">
        <v>109</v>
      </c>
      <c r="H144" s="9" t="s">
        <v>109</v>
      </c>
      <c r="I144" s="9" t="s">
        <v>109</v>
      </c>
      <c r="J144" s="9" t="s">
        <v>109</v>
      </c>
      <c r="K144" s="9" t="s">
        <v>109</v>
      </c>
      <c r="L144" s="9" t="s">
        <v>109</v>
      </c>
      <c r="M144" s="24" t="s">
        <v>109</v>
      </c>
      <c r="N144" s="7" t="s">
        <v>109</v>
      </c>
      <c r="O144" s="2" t="s">
        <v>109</v>
      </c>
      <c r="P144" s="2" t="s">
        <v>109</v>
      </c>
      <c r="Q144" s="2" t="s">
        <v>109</v>
      </c>
      <c r="R144" s="2" t="s">
        <v>109</v>
      </c>
      <c r="S144" s="2" t="s">
        <v>109</v>
      </c>
      <c r="T144" s="2" t="s">
        <v>109</v>
      </c>
      <c r="U144" s="2" t="s">
        <v>109</v>
      </c>
      <c r="V144" s="2" t="s">
        <v>109</v>
      </c>
      <c r="W144" s="2" t="s">
        <v>109</v>
      </c>
      <c r="X144" s="2" t="s">
        <v>109</v>
      </c>
      <c r="Y144" s="2" t="s">
        <v>109</v>
      </c>
      <c r="Z144" s="2" t="s">
        <v>109</v>
      </c>
    </row>
    <row r="145" spans="1:26" ht="12" customHeight="1">
      <c r="A145" s="38" t="s">
        <v>6</v>
      </c>
      <c r="B145" s="54" t="s">
        <v>619</v>
      </c>
      <c r="C145" s="25" t="s">
        <v>109</v>
      </c>
      <c r="D145" s="9" t="s">
        <v>109</v>
      </c>
      <c r="E145" s="9" t="s">
        <v>109</v>
      </c>
      <c r="F145" s="9" t="s">
        <v>109</v>
      </c>
      <c r="G145" s="9" t="s">
        <v>109</v>
      </c>
      <c r="H145" s="9" t="s">
        <v>109</v>
      </c>
      <c r="I145" s="9" t="s">
        <v>109</v>
      </c>
      <c r="J145" s="9" t="s">
        <v>109</v>
      </c>
      <c r="K145" s="9" t="s">
        <v>109</v>
      </c>
      <c r="L145" s="9" t="s">
        <v>109</v>
      </c>
      <c r="M145" s="24" t="s">
        <v>109</v>
      </c>
      <c r="N145" s="7" t="s">
        <v>109</v>
      </c>
      <c r="O145" s="2" t="s">
        <v>109</v>
      </c>
      <c r="P145" s="2" t="s">
        <v>109</v>
      </c>
      <c r="Q145" s="2" t="s">
        <v>109</v>
      </c>
      <c r="R145" s="2" t="s">
        <v>109</v>
      </c>
      <c r="S145" s="2" t="s">
        <v>109</v>
      </c>
      <c r="T145" s="2" t="s">
        <v>109</v>
      </c>
      <c r="U145" s="2" t="s">
        <v>109</v>
      </c>
      <c r="V145" s="2" t="s">
        <v>109</v>
      </c>
      <c r="W145" s="2" t="s">
        <v>109</v>
      </c>
      <c r="X145" s="2" t="s">
        <v>109</v>
      </c>
      <c r="Y145" s="2" t="s">
        <v>109</v>
      </c>
      <c r="Z145" s="2" t="s">
        <v>109</v>
      </c>
    </row>
    <row r="146" spans="1:26" ht="12" customHeight="1">
      <c r="A146" s="38" t="s">
        <v>5</v>
      </c>
      <c r="B146" s="54" t="s">
        <v>343</v>
      </c>
      <c r="C146" s="25" t="s">
        <v>109</v>
      </c>
      <c r="D146" s="9" t="s">
        <v>109</v>
      </c>
      <c r="E146" s="9" t="s">
        <v>109</v>
      </c>
      <c r="F146" s="9" t="s">
        <v>109</v>
      </c>
      <c r="G146" s="9" t="s">
        <v>109</v>
      </c>
      <c r="H146" s="9" t="s">
        <v>109</v>
      </c>
      <c r="I146" s="9" t="s">
        <v>109</v>
      </c>
      <c r="J146" s="9" t="s">
        <v>109</v>
      </c>
      <c r="K146" s="9" t="s">
        <v>109</v>
      </c>
      <c r="L146" s="9" t="s">
        <v>109</v>
      </c>
      <c r="M146" s="24" t="s">
        <v>109</v>
      </c>
      <c r="N146" s="7" t="s">
        <v>109</v>
      </c>
      <c r="O146" s="2" t="s">
        <v>109</v>
      </c>
      <c r="P146" s="2" t="s">
        <v>109</v>
      </c>
      <c r="Q146" s="2" t="s">
        <v>109</v>
      </c>
      <c r="R146" s="2" t="s">
        <v>109</v>
      </c>
      <c r="S146" s="2" t="s">
        <v>109</v>
      </c>
      <c r="T146" s="2" t="s">
        <v>109</v>
      </c>
      <c r="U146" s="2" t="s">
        <v>109</v>
      </c>
      <c r="V146" s="2" t="s">
        <v>109</v>
      </c>
      <c r="W146" s="2" t="s">
        <v>109</v>
      </c>
      <c r="X146" s="2" t="s">
        <v>109</v>
      </c>
      <c r="Y146" s="2" t="s">
        <v>109</v>
      </c>
      <c r="Z146" s="2" t="s">
        <v>109</v>
      </c>
    </row>
    <row r="147" spans="1:26" ht="12" customHeight="1">
      <c r="A147" s="38" t="s">
        <v>20</v>
      </c>
      <c r="B147" s="54" t="s">
        <v>70</v>
      </c>
      <c r="C147" s="25" t="s">
        <v>109</v>
      </c>
      <c r="D147" s="9" t="s">
        <v>109</v>
      </c>
      <c r="E147" s="9" t="s">
        <v>109</v>
      </c>
      <c r="F147" s="9" t="s">
        <v>109</v>
      </c>
      <c r="G147" s="9" t="s">
        <v>109</v>
      </c>
      <c r="H147" s="9" t="s">
        <v>109</v>
      </c>
      <c r="I147" s="9" t="s">
        <v>109</v>
      </c>
      <c r="J147" s="9" t="s">
        <v>109</v>
      </c>
      <c r="K147" s="9" t="s">
        <v>109</v>
      </c>
      <c r="L147" s="9" t="s">
        <v>109</v>
      </c>
      <c r="M147" s="24" t="s">
        <v>109</v>
      </c>
      <c r="N147" s="7" t="s">
        <v>109</v>
      </c>
      <c r="O147" s="2" t="s">
        <v>109</v>
      </c>
      <c r="P147" s="2" t="s">
        <v>109</v>
      </c>
      <c r="Q147" s="2" t="s">
        <v>109</v>
      </c>
      <c r="R147" s="2" t="s">
        <v>109</v>
      </c>
      <c r="S147" s="2" t="s">
        <v>109</v>
      </c>
      <c r="T147" s="2" t="s">
        <v>109</v>
      </c>
      <c r="U147" s="2" t="s">
        <v>109</v>
      </c>
      <c r="V147" s="2" t="s">
        <v>109</v>
      </c>
      <c r="W147" s="2" t="s">
        <v>109</v>
      </c>
      <c r="X147" s="2" t="s">
        <v>109</v>
      </c>
      <c r="Y147" s="2" t="s">
        <v>109</v>
      </c>
      <c r="Z147" s="2" t="s">
        <v>109</v>
      </c>
    </row>
    <row r="148" spans="1:26" ht="12" customHeight="1">
      <c r="A148" s="38" t="s">
        <v>17</v>
      </c>
      <c r="B148" s="54" t="s">
        <v>810</v>
      </c>
      <c r="C148" s="25" t="s">
        <v>109</v>
      </c>
      <c r="D148" s="9" t="s">
        <v>109</v>
      </c>
      <c r="E148" s="9" t="s">
        <v>109</v>
      </c>
      <c r="F148" s="9" t="s">
        <v>109</v>
      </c>
      <c r="G148" s="9" t="s">
        <v>109</v>
      </c>
      <c r="H148" s="9" t="s">
        <v>109</v>
      </c>
      <c r="I148" s="9" t="s">
        <v>109</v>
      </c>
      <c r="J148" s="9" t="s">
        <v>109</v>
      </c>
      <c r="K148" s="9" t="s">
        <v>109</v>
      </c>
      <c r="L148" s="9" t="s">
        <v>109</v>
      </c>
      <c r="M148" s="24" t="s">
        <v>109</v>
      </c>
      <c r="N148" s="7" t="s">
        <v>109</v>
      </c>
      <c r="O148" s="2" t="s">
        <v>109</v>
      </c>
      <c r="P148" s="2" t="s">
        <v>109</v>
      </c>
      <c r="Q148" s="2" t="s">
        <v>109</v>
      </c>
      <c r="R148" s="2" t="s">
        <v>109</v>
      </c>
      <c r="S148" s="2" t="s">
        <v>109</v>
      </c>
      <c r="T148" s="2" t="s">
        <v>109</v>
      </c>
      <c r="U148" s="2" t="s">
        <v>109</v>
      </c>
      <c r="V148" s="2" t="s">
        <v>109</v>
      </c>
      <c r="W148" s="2" t="s">
        <v>109</v>
      </c>
      <c r="X148" s="2" t="s">
        <v>109</v>
      </c>
      <c r="Y148" s="2" t="s">
        <v>109</v>
      </c>
      <c r="Z148" s="2" t="s">
        <v>109</v>
      </c>
    </row>
    <row r="149" spans="1:26" ht="12" customHeight="1">
      <c r="A149" s="38" t="s">
        <v>15</v>
      </c>
      <c r="B149" s="54" t="s">
        <v>1197</v>
      </c>
      <c r="C149" s="25" t="s">
        <v>109</v>
      </c>
      <c r="D149" s="9" t="s">
        <v>109</v>
      </c>
      <c r="E149" s="9" t="s">
        <v>109</v>
      </c>
      <c r="F149" s="9" t="s">
        <v>109</v>
      </c>
      <c r="G149" s="9" t="s">
        <v>109</v>
      </c>
      <c r="H149" s="9" t="s">
        <v>109</v>
      </c>
      <c r="I149" s="9" t="s">
        <v>109</v>
      </c>
      <c r="J149" s="9" t="s">
        <v>109</v>
      </c>
      <c r="K149" s="9" t="s">
        <v>109</v>
      </c>
      <c r="L149" s="9" t="s">
        <v>109</v>
      </c>
      <c r="M149" s="24" t="s">
        <v>109</v>
      </c>
      <c r="N149" s="7" t="s">
        <v>109</v>
      </c>
      <c r="O149" s="2" t="s">
        <v>109</v>
      </c>
      <c r="P149" s="2" t="s">
        <v>109</v>
      </c>
      <c r="Q149" s="2" t="s">
        <v>109</v>
      </c>
      <c r="R149" s="2" t="s">
        <v>109</v>
      </c>
      <c r="S149" s="2" t="s">
        <v>109</v>
      </c>
      <c r="T149" s="2" t="s">
        <v>109</v>
      </c>
      <c r="U149" s="2" t="s">
        <v>109</v>
      </c>
      <c r="V149" s="2" t="s">
        <v>109</v>
      </c>
      <c r="W149" s="2" t="s">
        <v>109</v>
      </c>
      <c r="X149" s="2" t="s">
        <v>109</v>
      </c>
      <c r="Y149" s="2" t="s">
        <v>109</v>
      </c>
      <c r="Z149" s="2" t="s">
        <v>109</v>
      </c>
    </row>
    <row r="150" spans="1:26" ht="12" customHeight="1">
      <c r="A150" s="38" t="s">
        <v>13</v>
      </c>
      <c r="B150" s="54" t="s">
        <v>425</v>
      </c>
      <c r="C150" s="25" t="s">
        <v>109</v>
      </c>
      <c r="D150" s="9" t="s">
        <v>109</v>
      </c>
      <c r="E150" s="9" t="s">
        <v>109</v>
      </c>
      <c r="F150" s="9" t="s">
        <v>109</v>
      </c>
      <c r="G150" s="9" t="s">
        <v>109</v>
      </c>
      <c r="H150" s="9" t="s">
        <v>109</v>
      </c>
      <c r="I150" s="9" t="s">
        <v>109</v>
      </c>
      <c r="J150" s="9" t="s">
        <v>109</v>
      </c>
      <c r="K150" s="9" t="s">
        <v>109</v>
      </c>
      <c r="L150" s="9" t="s">
        <v>109</v>
      </c>
      <c r="M150" s="24" t="s">
        <v>109</v>
      </c>
      <c r="N150" s="7" t="s">
        <v>109</v>
      </c>
      <c r="O150" s="2" t="s">
        <v>109</v>
      </c>
      <c r="P150" s="2" t="s">
        <v>109</v>
      </c>
      <c r="Q150" s="2" t="s">
        <v>109</v>
      </c>
      <c r="R150" s="2" t="s">
        <v>109</v>
      </c>
      <c r="S150" s="2" t="s">
        <v>109</v>
      </c>
      <c r="T150" s="2" t="s">
        <v>109</v>
      </c>
      <c r="U150" s="2" t="s">
        <v>109</v>
      </c>
      <c r="V150" s="2" t="s">
        <v>109</v>
      </c>
      <c r="W150" s="2" t="s">
        <v>109</v>
      </c>
      <c r="X150" s="2" t="s">
        <v>109</v>
      </c>
      <c r="Y150" s="2" t="s">
        <v>109</v>
      </c>
      <c r="Z150" s="2" t="s">
        <v>109</v>
      </c>
    </row>
    <row r="151" spans="1:26" ht="12" customHeight="1">
      <c r="A151" s="38" t="s">
        <v>27</v>
      </c>
      <c r="B151" s="54" t="s">
        <v>1381</v>
      </c>
      <c r="C151" s="25" t="s">
        <v>109</v>
      </c>
      <c r="D151" s="9" t="s">
        <v>109</v>
      </c>
      <c r="E151" s="9" t="s">
        <v>109</v>
      </c>
      <c r="F151" s="9" t="s">
        <v>109</v>
      </c>
      <c r="G151" s="9" t="s">
        <v>109</v>
      </c>
      <c r="H151" s="9" t="s">
        <v>109</v>
      </c>
      <c r="I151" s="9" t="s">
        <v>109</v>
      </c>
      <c r="J151" s="9" t="s">
        <v>109</v>
      </c>
      <c r="K151" s="9" t="s">
        <v>109</v>
      </c>
      <c r="L151" s="9" t="s">
        <v>109</v>
      </c>
      <c r="M151" s="24" t="s">
        <v>109</v>
      </c>
      <c r="N151" s="7" t="s">
        <v>109</v>
      </c>
      <c r="O151" s="2" t="s">
        <v>109</v>
      </c>
      <c r="P151" s="2" t="s">
        <v>109</v>
      </c>
      <c r="Q151" s="2" t="s">
        <v>109</v>
      </c>
      <c r="R151" s="2" t="s">
        <v>109</v>
      </c>
      <c r="S151" s="2" t="s">
        <v>109</v>
      </c>
      <c r="T151" s="2" t="s">
        <v>109</v>
      </c>
      <c r="U151" s="2" t="s">
        <v>109</v>
      </c>
      <c r="V151" s="2" t="s">
        <v>109</v>
      </c>
      <c r="W151" s="2" t="s">
        <v>109</v>
      </c>
      <c r="X151" s="2" t="s">
        <v>109</v>
      </c>
      <c r="Y151" s="2" t="s">
        <v>109</v>
      </c>
      <c r="Z151" s="2" t="s">
        <v>109</v>
      </c>
    </row>
    <row r="152" spans="1:26" ht="12" customHeight="1">
      <c r="A152" s="38" t="s">
        <v>26</v>
      </c>
      <c r="B152" s="54" t="s">
        <v>1331</v>
      </c>
      <c r="C152" s="25" t="s">
        <v>109</v>
      </c>
      <c r="D152" s="9" t="s">
        <v>109</v>
      </c>
      <c r="E152" s="9" t="s">
        <v>109</v>
      </c>
      <c r="F152" s="9" t="s">
        <v>109</v>
      </c>
      <c r="G152" s="9" t="s">
        <v>109</v>
      </c>
      <c r="H152" s="9" t="s">
        <v>109</v>
      </c>
      <c r="I152" s="9" t="s">
        <v>109</v>
      </c>
      <c r="J152" s="9" t="s">
        <v>109</v>
      </c>
      <c r="K152" s="9" t="s">
        <v>109</v>
      </c>
      <c r="L152" s="9" t="s">
        <v>109</v>
      </c>
      <c r="M152" s="24" t="s">
        <v>109</v>
      </c>
      <c r="N152" s="7" t="s">
        <v>109</v>
      </c>
      <c r="O152" s="2" t="s">
        <v>109</v>
      </c>
      <c r="P152" s="2" t="s">
        <v>109</v>
      </c>
      <c r="Q152" s="2" t="s">
        <v>109</v>
      </c>
      <c r="R152" s="2" t="s">
        <v>109</v>
      </c>
      <c r="S152" s="2" t="s">
        <v>109</v>
      </c>
      <c r="T152" s="2" t="s">
        <v>109</v>
      </c>
      <c r="U152" s="2" t="s">
        <v>109</v>
      </c>
      <c r="V152" s="2" t="s">
        <v>109</v>
      </c>
      <c r="W152" s="2" t="s">
        <v>109</v>
      </c>
      <c r="X152" s="2" t="s">
        <v>109</v>
      </c>
      <c r="Y152" s="2" t="s">
        <v>109</v>
      </c>
      <c r="Z152" s="2" t="s">
        <v>109</v>
      </c>
    </row>
    <row r="153" spans="1:26" ht="12" customHeight="1">
      <c r="A153" s="38" t="s">
        <v>0</v>
      </c>
      <c r="B153" s="54" t="s">
        <v>930</v>
      </c>
      <c r="C153" s="25" t="s">
        <v>109</v>
      </c>
      <c r="D153" s="9" t="s">
        <v>109</v>
      </c>
      <c r="E153" s="9" t="s">
        <v>109</v>
      </c>
      <c r="F153" s="9" t="s">
        <v>109</v>
      </c>
      <c r="G153" s="9" t="s">
        <v>109</v>
      </c>
      <c r="H153" s="9" t="s">
        <v>109</v>
      </c>
      <c r="I153" s="9" t="s">
        <v>109</v>
      </c>
      <c r="J153" s="9" t="s">
        <v>109</v>
      </c>
      <c r="K153" s="9" t="s">
        <v>109</v>
      </c>
      <c r="L153" s="9" t="s">
        <v>109</v>
      </c>
      <c r="M153" s="24" t="s">
        <v>109</v>
      </c>
      <c r="N153" s="7" t="s">
        <v>109</v>
      </c>
      <c r="O153" s="2" t="s">
        <v>109</v>
      </c>
      <c r="P153" s="2" t="s">
        <v>109</v>
      </c>
      <c r="Q153" s="2" t="s">
        <v>109</v>
      </c>
      <c r="R153" s="2" t="s">
        <v>109</v>
      </c>
      <c r="S153" s="2" t="s">
        <v>109</v>
      </c>
      <c r="T153" s="2" t="s">
        <v>109</v>
      </c>
      <c r="U153" s="2" t="s">
        <v>109</v>
      </c>
      <c r="V153" s="2" t="s">
        <v>109</v>
      </c>
      <c r="W153" s="2" t="s">
        <v>109</v>
      </c>
      <c r="X153" s="2" t="s">
        <v>109</v>
      </c>
      <c r="Y153" s="2" t="s">
        <v>109</v>
      </c>
      <c r="Z153" s="2" t="s">
        <v>109</v>
      </c>
    </row>
    <row r="154" spans="1:26" ht="12" customHeight="1">
      <c r="A154" s="38" t="s">
        <v>43</v>
      </c>
      <c r="B154" s="54" t="s">
        <v>1329</v>
      </c>
      <c r="C154" s="25" t="s">
        <v>109</v>
      </c>
      <c r="D154" s="9" t="s">
        <v>109</v>
      </c>
      <c r="E154" s="9" t="s">
        <v>109</v>
      </c>
      <c r="F154" s="9" t="s">
        <v>109</v>
      </c>
      <c r="G154" s="9" t="s">
        <v>109</v>
      </c>
      <c r="H154" s="9" t="s">
        <v>109</v>
      </c>
      <c r="I154" s="9" t="s">
        <v>109</v>
      </c>
      <c r="J154" s="9" t="s">
        <v>109</v>
      </c>
      <c r="K154" s="9" t="s">
        <v>109</v>
      </c>
      <c r="L154" s="9" t="s">
        <v>109</v>
      </c>
      <c r="M154" s="24" t="s">
        <v>109</v>
      </c>
      <c r="N154" s="7" t="s">
        <v>109</v>
      </c>
      <c r="O154" s="2" t="s">
        <v>109</v>
      </c>
      <c r="P154" s="2" t="s">
        <v>109</v>
      </c>
      <c r="Q154" s="2" t="s">
        <v>109</v>
      </c>
      <c r="R154" s="2" t="s">
        <v>109</v>
      </c>
      <c r="S154" s="2" t="s">
        <v>109</v>
      </c>
      <c r="T154" s="2" t="s">
        <v>109</v>
      </c>
      <c r="U154" s="2" t="s">
        <v>109</v>
      </c>
      <c r="V154" s="2" t="s">
        <v>109</v>
      </c>
      <c r="W154" s="2" t="s">
        <v>109</v>
      </c>
      <c r="X154" s="2" t="s">
        <v>109</v>
      </c>
      <c r="Y154" s="2" t="s">
        <v>109</v>
      </c>
      <c r="Z154" s="2" t="s">
        <v>109</v>
      </c>
    </row>
    <row r="155" spans="1:26" ht="12.75" customHeight="1">
      <c r="A155" s="116" t="s">
        <v>41</v>
      </c>
      <c r="B155" s="76" t="s">
        <v>791</v>
      </c>
      <c r="C155" s="191" t="s">
        <v>109</v>
      </c>
      <c r="D155" s="23" t="s">
        <v>109</v>
      </c>
      <c r="E155" s="23" t="s">
        <v>109</v>
      </c>
      <c r="F155" s="23" t="s">
        <v>109</v>
      </c>
      <c r="G155" s="23" t="s">
        <v>109</v>
      </c>
      <c r="H155" s="23" t="s">
        <v>109</v>
      </c>
      <c r="I155" s="23" t="s">
        <v>109</v>
      </c>
      <c r="J155" s="23" t="s">
        <v>109</v>
      </c>
      <c r="K155" s="23" t="s">
        <v>109</v>
      </c>
      <c r="L155" s="23" t="s">
        <v>109</v>
      </c>
      <c r="M155" s="118" t="s">
        <v>109</v>
      </c>
      <c r="N155" s="7" t="s">
        <v>109</v>
      </c>
      <c r="O155" s="2" t="s">
        <v>109</v>
      </c>
      <c r="P155" s="2" t="s">
        <v>109</v>
      </c>
      <c r="Q155" s="2" t="s">
        <v>109</v>
      </c>
      <c r="R155" s="2" t="s">
        <v>109</v>
      </c>
      <c r="S155" s="2" t="s">
        <v>109</v>
      </c>
      <c r="T155" s="2" t="s">
        <v>109</v>
      </c>
      <c r="U155" s="2" t="s">
        <v>109</v>
      </c>
      <c r="V155" s="2" t="s">
        <v>109</v>
      </c>
      <c r="W155" s="2" t="s">
        <v>109</v>
      </c>
      <c r="X155" s="2" t="s">
        <v>109</v>
      </c>
      <c r="Y155" s="2" t="s">
        <v>109</v>
      </c>
      <c r="Z155" s="2" t="s">
        <v>109</v>
      </c>
    </row>
    <row r="156" spans="1:26" ht="12" customHeight="1">
      <c r="A156" s="8" t="s">
        <v>109</v>
      </c>
      <c r="B156" s="8" t="s">
        <v>109</v>
      </c>
      <c r="C156" s="8" t="s">
        <v>109</v>
      </c>
      <c r="D156" s="8" t="s">
        <v>109</v>
      </c>
      <c r="E156" s="8" t="s">
        <v>109</v>
      </c>
      <c r="F156" s="8" t="s">
        <v>109</v>
      </c>
      <c r="G156" s="8" t="s">
        <v>109</v>
      </c>
      <c r="H156" s="8" t="s">
        <v>109</v>
      </c>
      <c r="I156" s="8" t="s">
        <v>109</v>
      </c>
      <c r="J156" s="8" t="s">
        <v>109</v>
      </c>
      <c r="K156" s="8" t="s">
        <v>109</v>
      </c>
      <c r="L156" s="8" t="s">
        <v>109</v>
      </c>
      <c r="M156" s="8" t="s">
        <v>109</v>
      </c>
      <c r="N156" s="2" t="s">
        <v>109</v>
      </c>
      <c r="O156" s="2" t="s">
        <v>109</v>
      </c>
      <c r="P156" s="2" t="s">
        <v>109</v>
      </c>
      <c r="Q156" s="2" t="s">
        <v>109</v>
      </c>
      <c r="R156" s="2" t="s">
        <v>109</v>
      </c>
      <c r="S156" s="2" t="s">
        <v>109</v>
      </c>
      <c r="T156" s="2" t="s">
        <v>109</v>
      </c>
      <c r="U156" s="2" t="s">
        <v>109</v>
      </c>
      <c r="V156" s="2" t="s">
        <v>109</v>
      </c>
      <c r="W156" s="2" t="s">
        <v>109</v>
      </c>
      <c r="X156" s="2" t="s">
        <v>109</v>
      </c>
      <c r="Y156" s="2" t="s">
        <v>109</v>
      </c>
      <c r="Z156" s="2" t="s">
        <v>109</v>
      </c>
    </row>
    <row r="157" spans="1:26" ht="12" customHeight="1">
      <c r="A157" s="2" t="s">
        <v>109</v>
      </c>
      <c r="B157" s="2" t="s">
        <v>109</v>
      </c>
      <c r="C157" s="2" t="s">
        <v>109</v>
      </c>
      <c r="D157" s="2" t="s">
        <v>109</v>
      </c>
      <c r="E157" s="2" t="s">
        <v>109</v>
      </c>
      <c r="F157" s="2" t="s">
        <v>109</v>
      </c>
      <c r="G157" s="2" t="s">
        <v>109</v>
      </c>
      <c r="H157" s="2" t="s">
        <v>109</v>
      </c>
      <c r="I157" s="2" t="s">
        <v>109</v>
      </c>
      <c r="J157" s="2" t="s">
        <v>109</v>
      </c>
      <c r="K157" s="2" t="s">
        <v>109</v>
      </c>
      <c r="L157" s="2" t="s">
        <v>109</v>
      </c>
      <c r="M157" s="2" t="s">
        <v>109</v>
      </c>
      <c r="N157" s="2" t="s">
        <v>109</v>
      </c>
      <c r="O157" s="2" t="s">
        <v>109</v>
      </c>
      <c r="P157" s="2" t="s">
        <v>109</v>
      </c>
      <c r="Q157" s="2" t="s">
        <v>109</v>
      </c>
      <c r="R157" s="2" t="s">
        <v>109</v>
      </c>
      <c r="S157" s="2" t="s">
        <v>109</v>
      </c>
      <c r="T157" s="2" t="s">
        <v>109</v>
      </c>
      <c r="U157" s="2" t="s">
        <v>109</v>
      </c>
      <c r="V157" s="2" t="s">
        <v>109</v>
      </c>
      <c r="W157" s="2" t="s">
        <v>109</v>
      </c>
      <c r="X157" s="2" t="s">
        <v>109</v>
      </c>
      <c r="Y157" s="2" t="s">
        <v>109</v>
      </c>
      <c r="Z157" s="2" t="s">
        <v>109</v>
      </c>
    </row>
    <row r="158" spans="1:26" ht="12" customHeight="1">
      <c r="A158" s="1" t="s">
        <v>1238</v>
      </c>
      <c r="B158" s="3" t="s">
        <v>109</v>
      </c>
      <c r="C158" s="2" t="s">
        <v>109</v>
      </c>
      <c r="D158" s="2" t="s">
        <v>109</v>
      </c>
      <c r="E158" s="2" t="s">
        <v>109</v>
      </c>
      <c r="F158" s="2" t="s">
        <v>109</v>
      </c>
      <c r="G158" s="2" t="s">
        <v>109</v>
      </c>
      <c r="H158" s="2" t="s">
        <v>109</v>
      </c>
      <c r="I158" s="2" t="s">
        <v>109</v>
      </c>
      <c r="J158" s="2" t="s">
        <v>109</v>
      </c>
      <c r="K158" s="2" t="s">
        <v>109</v>
      </c>
      <c r="L158" s="2" t="s">
        <v>109</v>
      </c>
      <c r="M158" s="2" t="s">
        <v>109</v>
      </c>
      <c r="N158" s="2" t="s">
        <v>109</v>
      </c>
      <c r="O158" s="2" t="s">
        <v>109</v>
      </c>
      <c r="P158" s="2" t="s">
        <v>109</v>
      </c>
      <c r="Q158" s="2" t="s">
        <v>109</v>
      </c>
      <c r="R158" s="2" t="s">
        <v>109</v>
      </c>
      <c r="S158" s="2" t="s">
        <v>109</v>
      </c>
      <c r="T158" s="2" t="s">
        <v>109</v>
      </c>
      <c r="U158" s="2" t="s">
        <v>109</v>
      </c>
      <c r="V158" s="2" t="s">
        <v>109</v>
      </c>
      <c r="W158" s="2" t="s">
        <v>109</v>
      </c>
      <c r="X158" s="2" t="s">
        <v>109</v>
      </c>
      <c r="Y158" s="2" t="s">
        <v>109</v>
      </c>
      <c r="Z158" s="2" t="s">
        <v>109</v>
      </c>
    </row>
    <row r="159" spans="1:26" ht="12" customHeight="1">
      <c r="A159" s="82" t="s">
        <v>109</v>
      </c>
      <c r="B159" s="3" t="s">
        <v>987</v>
      </c>
      <c r="C159" s="2" t="s">
        <v>109</v>
      </c>
      <c r="D159" s="2" t="s">
        <v>109</v>
      </c>
      <c r="E159" s="2" t="s">
        <v>109</v>
      </c>
      <c r="F159" s="2" t="s">
        <v>109</v>
      </c>
      <c r="G159" s="2" t="s">
        <v>109</v>
      </c>
      <c r="H159" s="2" t="s">
        <v>109</v>
      </c>
      <c r="I159" s="2" t="s">
        <v>109</v>
      </c>
      <c r="J159" s="2" t="s">
        <v>109</v>
      </c>
      <c r="K159" s="2" t="s">
        <v>109</v>
      </c>
      <c r="L159" s="2" t="s">
        <v>109</v>
      </c>
      <c r="M159" s="2" t="s">
        <v>109</v>
      </c>
      <c r="N159" s="2" t="s">
        <v>109</v>
      </c>
      <c r="O159" s="2" t="s">
        <v>109</v>
      </c>
      <c r="P159" s="2" t="s">
        <v>109</v>
      </c>
      <c r="Q159" s="2" t="s">
        <v>109</v>
      </c>
      <c r="R159" s="2" t="s">
        <v>109</v>
      </c>
      <c r="S159" s="2" t="s">
        <v>109</v>
      </c>
      <c r="T159" s="2" t="s">
        <v>109</v>
      </c>
      <c r="U159" s="2" t="s">
        <v>109</v>
      </c>
      <c r="V159" s="2" t="s">
        <v>109</v>
      </c>
      <c r="W159" s="2" t="s">
        <v>109</v>
      </c>
      <c r="X159" s="2" t="s">
        <v>109</v>
      </c>
      <c r="Y159" s="2" t="s">
        <v>109</v>
      </c>
      <c r="Z159" s="2" t="s">
        <v>109</v>
      </c>
    </row>
    <row r="160" spans="1:26" ht="12" customHeight="1">
      <c r="A160" s="83" t="s">
        <v>109</v>
      </c>
      <c r="B160" s="3" t="s">
        <v>486</v>
      </c>
      <c r="C160" s="2" t="s">
        <v>109</v>
      </c>
      <c r="D160" s="2" t="s">
        <v>109</v>
      </c>
      <c r="E160" s="2" t="s">
        <v>109</v>
      </c>
      <c r="F160" s="2" t="s">
        <v>109</v>
      </c>
      <c r="G160" s="9" t="s">
        <v>109</v>
      </c>
      <c r="H160" s="2" t="s">
        <v>109</v>
      </c>
      <c r="I160" s="2" t="s">
        <v>109</v>
      </c>
      <c r="J160" s="2" t="s">
        <v>109</v>
      </c>
      <c r="K160" s="2" t="s">
        <v>109</v>
      </c>
      <c r="L160" s="2" t="s">
        <v>109</v>
      </c>
      <c r="M160" s="2" t="s">
        <v>109</v>
      </c>
      <c r="N160" s="2" t="s">
        <v>109</v>
      </c>
      <c r="O160" s="2" t="s">
        <v>109</v>
      </c>
      <c r="P160" s="2" t="s">
        <v>109</v>
      </c>
      <c r="Q160" s="2" t="s">
        <v>109</v>
      </c>
      <c r="R160" s="2" t="s">
        <v>109</v>
      </c>
      <c r="S160" s="2" t="s">
        <v>109</v>
      </c>
      <c r="T160" s="2" t="s">
        <v>109</v>
      </c>
      <c r="U160" s="2" t="s">
        <v>109</v>
      </c>
      <c r="V160" s="2" t="s">
        <v>109</v>
      </c>
      <c r="W160" s="2" t="s">
        <v>109</v>
      </c>
      <c r="X160" s="2" t="s">
        <v>109</v>
      </c>
      <c r="Y160" s="2" t="s">
        <v>109</v>
      </c>
      <c r="Z160" s="2" t="s">
        <v>109</v>
      </c>
    </row>
    <row r="161" spans="1:26" ht="36" customHeight="1">
      <c r="A161" s="84">
        <v>1</v>
      </c>
      <c r="B161" s="85" t="s">
        <v>510</v>
      </c>
      <c r="C161" s="2" t="s">
        <v>109</v>
      </c>
      <c r="D161" s="2" t="s">
        <v>109</v>
      </c>
      <c r="E161" s="2" t="s">
        <v>109</v>
      </c>
      <c r="F161" s="2" t="s">
        <v>109</v>
      </c>
      <c r="G161" s="2" t="s">
        <v>109</v>
      </c>
      <c r="H161" s="2" t="s">
        <v>109</v>
      </c>
      <c r="I161" s="2" t="s">
        <v>109</v>
      </c>
      <c r="J161" s="2" t="s">
        <v>109</v>
      </c>
      <c r="K161" s="2" t="s">
        <v>109</v>
      </c>
      <c r="L161" s="2" t="s">
        <v>109</v>
      </c>
      <c r="M161" s="2" t="s">
        <v>109</v>
      </c>
      <c r="N161" s="2" t="s">
        <v>109</v>
      </c>
      <c r="O161" s="2" t="s">
        <v>109</v>
      </c>
      <c r="P161" s="2" t="s">
        <v>109</v>
      </c>
      <c r="Q161" s="2" t="s">
        <v>109</v>
      </c>
      <c r="R161" s="2" t="s">
        <v>109</v>
      </c>
      <c r="S161" s="2" t="s">
        <v>109</v>
      </c>
      <c r="T161" s="2" t="s">
        <v>109</v>
      </c>
      <c r="U161" s="2" t="s">
        <v>109</v>
      </c>
      <c r="V161" s="2" t="s">
        <v>109</v>
      </c>
      <c r="W161" s="2" t="s">
        <v>109</v>
      </c>
      <c r="X161" s="2" t="s">
        <v>109</v>
      </c>
      <c r="Y161" s="2" t="s">
        <v>109</v>
      </c>
      <c r="Z161" s="2" t="s">
        <v>109</v>
      </c>
    </row>
    <row r="162" spans="1:26" ht="36" customHeight="1">
      <c r="A162" s="84">
        <v>2</v>
      </c>
      <c r="B162" s="85" t="s">
        <v>1326</v>
      </c>
      <c r="C162" s="2" t="s">
        <v>109</v>
      </c>
      <c r="D162" s="2" t="s">
        <v>109</v>
      </c>
      <c r="E162" s="2" t="s">
        <v>109</v>
      </c>
      <c r="F162" s="2" t="s">
        <v>109</v>
      </c>
      <c r="G162" s="2" t="s">
        <v>109</v>
      </c>
      <c r="H162" s="2" t="s">
        <v>109</v>
      </c>
      <c r="I162" s="2" t="s">
        <v>109</v>
      </c>
      <c r="J162" s="2" t="s">
        <v>109</v>
      </c>
      <c r="K162" s="2" t="s">
        <v>109</v>
      </c>
      <c r="L162" s="2" t="s">
        <v>109</v>
      </c>
      <c r="M162" s="2" t="s">
        <v>109</v>
      </c>
      <c r="N162" s="2" t="s">
        <v>109</v>
      </c>
      <c r="O162" s="2" t="s">
        <v>109</v>
      </c>
      <c r="P162" s="2" t="s">
        <v>109</v>
      </c>
      <c r="Q162" s="2" t="s">
        <v>109</v>
      </c>
      <c r="R162" s="2" t="s">
        <v>109</v>
      </c>
      <c r="S162" s="2" t="s">
        <v>109</v>
      </c>
      <c r="T162" s="2" t="s">
        <v>109</v>
      </c>
      <c r="U162" s="2" t="s">
        <v>109</v>
      </c>
      <c r="V162" s="2" t="s">
        <v>109</v>
      </c>
      <c r="W162" s="2" t="s">
        <v>109</v>
      </c>
      <c r="X162" s="2" t="s">
        <v>109</v>
      </c>
      <c r="Y162" s="2" t="s">
        <v>109</v>
      </c>
      <c r="Z162" s="2" t="s">
        <v>109</v>
      </c>
    </row>
    <row r="163" spans="1:26" ht="12" customHeight="1">
      <c r="A163" s="86">
        <v>3</v>
      </c>
      <c r="B163" s="85" t="s">
        <v>874</v>
      </c>
      <c r="C163" s="2" t="s">
        <v>109</v>
      </c>
      <c r="D163" s="2" t="s">
        <v>109</v>
      </c>
      <c r="E163" s="2" t="s">
        <v>109</v>
      </c>
      <c r="F163" s="2" t="s">
        <v>109</v>
      </c>
      <c r="G163" s="2" t="s">
        <v>109</v>
      </c>
      <c r="H163" s="2" t="s">
        <v>109</v>
      </c>
      <c r="I163" s="2" t="s">
        <v>109</v>
      </c>
      <c r="J163" s="2" t="s">
        <v>109</v>
      </c>
      <c r="K163" s="2" t="s">
        <v>109</v>
      </c>
      <c r="L163" s="2" t="s">
        <v>109</v>
      </c>
      <c r="M163" s="2" t="s">
        <v>109</v>
      </c>
      <c r="N163" s="2" t="s">
        <v>109</v>
      </c>
      <c r="O163" s="2" t="s">
        <v>109</v>
      </c>
      <c r="P163" s="2" t="s">
        <v>109</v>
      </c>
      <c r="Q163" s="2" t="s">
        <v>109</v>
      </c>
      <c r="R163" s="2" t="s">
        <v>109</v>
      </c>
      <c r="S163" s="2" t="s">
        <v>109</v>
      </c>
      <c r="T163" s="2" t="s">
        <v>109</v>
      </c>
      <c r="U163" s="2" t="s">
        <v>109</v>
      </c>
      <c r="V163" s="2" t="s">
        <v>109</v>
      </c>
      <c r="W163" s="2" t="s">
        <v>109</v>
      </c>
      <c r="X163" s="2" t="s">
        <v>109</v>
      </c>
      <c r="Y163" s="2" t="s">
        <v>109</v>
      </c>
      <c r="Z163" s="2" t="s">
        <v>109</v>
      </c>
    </row>
    <row r="164" spans="1:26" ht="24" customHeight="1">
      <c r="A164" s="86">
        <v>4</v>
      </c>
      <c r="B164" s="3" t="s">
        <v>774</v>
      </c>
      <c r="C164" s="2" t="s">
        <v>109</v>
      </c>
      <c r="D164" s="2" t="s">
        <v>109</v>
      </c>
      <c r="E164" s="2" t="s">
        <v>109</v>
      </c>
      <c r="F164" s="2" t="s">
        <v>109</v>
      </c>
      <c r="G164" s="2" t="s">
        <v>109</v>
      </c>
      <c r="H164" s="2" t="s">
        <v>109</v>
      </c>
      <c r="I164" s="2" t="s">
        <v>109</v>
      </c>
      <c r="J164" s="2" t="s">
        <v>109</v>
      </c>
      <c r="K164" s="2" t="s">
        <v>109</v>
      </c>
      <c r="L164" s="2" t="s">
        <v>109</v>
      </c>
      <c r="M164" s="2" t="s">
        <v>109</v>
      </c>
      <c r="N164" s="2" t="s">
        <v>109</v>
      </c>
      <c r="O164" s="2" t="s">
        <v>109</v>
      </c>
      <c r="P164" s="2" t="s">
        <v>109</v>
      </c>
      <c r="Q164" s="2" t="s">
        <v>109</v>
      </c>
      <c r="R164" s="2" t="s">
        <v>109</v>
      </c>
      <c r="S164" s="2" t="s">
        <v>109</v>
      </c>
      <c r="T164" s="2" t="s">
        <v>109</v>
      </c>
      <c r="U164" s="2" t="s">
        <v>109</v>
      </c>
      <c r="V164" s="2" t="s">
        <v>109</v>
      </c>
      <c r="W164" s="2" t="s">
        <v>109</v>
      </c>
      <c r="X164" s="2" t="s">
        <v>109</v>
      </c>
      <c r="Y164" s="2" t="s">
        <v>109</v>
      </c>
      <c r="Z164" s="2" t="s">
        <v>109</v>
      </c>
    </row>
    <row r="165" spans="1:26" ht="12" customHeight="1">
      <c r="A165" s="86">
        <v>5</v>
      </c>
      <c r="B165" s="3" t="s">
        <v>1369</v>
      </c>
      <c r="C165" s="2" t="s">
        <v>109</v>
      </c>
      <c r="D165" s="2" t="s">
        <v>109</v>
      </c>
      <c r="E165" s="2" t="s">
        <v>109</v>
      </c>
      <c r="F165" s="2" t="s">
        <v>109</v>
      </c>
      <c r="G165" s="2" t="s">
        <v>109</v>
      </c>
      <c r="H165" s="2" t="s">
        <v>109</v>
      </c>
      <c r="I165" s="2" t="s">
        <v>109</v>
      </c>
      <c r="J165" s="2" t="s">
        <v>109</v>
      </c>
      <c r="K165" s="2" t="s">
        <v>109</v>
      </c>
      <c r="L165" s="2" t="s">
        <v>109</v>
      </c>
      <c r="M165" s="2" t="s">
        <v>109</v>
      </c>
      <c r="N165" s="2" t="s">
        <v>109</v>
      </c>
      <c r="O165" s="2" t="s">
        <v>109</v>
      </c>
      <c r="P165" s="2" t="s">
        <v>109</v>
      </c>
      <c r="Q165" s="2" t="s">
        <v>109</v>
      </c>
      <c r="R165" s="2" t="s">
        <v>109</v>
      </c>
      <c r="S165" s="2" t="s">
        <v>109</v>
      </c>
      <c r="T165" s="2" t="s">
        <v>109</v>
      </c>
      <c r="U165" s="2" t="s">
        <v>109</v>
      </c>
      <c r="V165" s="2" t="s">
        <v>109</v>
      </c>
      <c r="W165" s="2" t="s">
        <v>109</v>
      </c>
      <c r="X165" s="2" t="s">
        <v>109</v>
      </c>
      <c r="Y165" s="2" t="s">
        <v>109</v>
      </c>
      <c r="Z165" s="2" t="s">
        <v>109</v>
      </c>
    </row>
  </sheetData>
  <mergeCells count="1">
    <mergeCell ref="C2:M2"/>
  </mergeCells>
  <printOptions/>
  <pageMargins left="0.75" right="0.75" top="1" bottom="1" header="0.5" footer="0.5"/>
  <pageSetup horizontalDpi="300" verticalDpi="300" orientation="portrait" paperSize="9"/>
</worksheet>
</file>

<file path=xl/worksheets/sheet15.xml><?xml version="1.0" encoding="utf-8"?>
<worksheet xmlns="http://schemas.openxmlformats.org/spreadsheetml/2006/main" xmlns:r="http://schemas.openxmlformats.org/officeDocument/2006/relationships">
  <dimension ref="A1:Z156"/>
  <sheetViews>
    <sheetView workbookViewId="0" topLeftCell="A1">
      <selection activeCell="A1" sqref="A1"/>
    </sheetView>
  </sheetViews>
  <sheetFormatPr defaultColWidth="11.57421875" defaultRowHeight="12" customHeight="1"/>
  <cols>
    <col min="1" max="1" width="7.421875" style="0" customWidth="1"/>
    <col min="2" max="2" width="82.140625" style="0" customWidth="1"/>
    <col min="3" max="3" width="7.421875" style="0" customWidth="1"/>
    <col min="4" max="4" width="5.7109375" style="0" customWidth="1"/>
    <col min="5" max="5" width="10.140625" style="0" customWidth="1"/>
    <col min="6" max="6" width="6.421875" style="0" customWidth="1"/>
    <col min="7" max="7" width="3.00390625" style="0" customWidth="1"/>
    <col min="8" max="8" width="9.421875" style="0" customWidth="1"/>
    <col min="9" max="9" width="6.421875" style="0" customWidth="1"/>
    <col min="10" max="10" width="3.00390625" style="0" customWidth="1"/>
    <col min="11" max="11" width="0.71875" style="0" hidden="1" customWidth="1"/>
    <col min="12" max="13" width="11.421875" style="0" customWidth="1"/>
    <col min="14" max="14" width="23.421875" style="0" customWidth="1"/>
    <col min="15" max="26" width="11.421875" style="0" customWidth="1"/>
    <col min="27" max="16384" width="11.421875" style="0" customWidth="1"/>
  </cols>
  <sheetData>
    <row r="1" spans="1:26" ht="12" customHeight="1">
      <c r="A1" s="2" t="s">
        <v>109</v>
      </c>
      <c r="B1" s="2" t="s">
        <v>109</v>
      </c>
      <c r="C1" s="2" t="s">
        <v>109</v>
      </c>
      <c r="D1" s="2" t="s">
        <v>109</v>
      </c>
      <c r="E1" s="2" t="s">
        <v>109</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75" customHeight="1">
      <c r="A2" s="2" t="s">
        <v>109</v>
      </c>
      <c r="B2" s="4" t="s">
        <v>109</v>
      </c>
      <c r="C2" s="4" t="s">
        <v>109</v>
      </c>
      <c r="D2" s="4" t="s">
        <v>109</v>
      </c>
      <c r="E2" s="4" t="s">
        <v>109</v>
      </c>
      <c r="F2" s="2" t="s">
        <v>109</v>
      </c>
      <c r="G2" s="2" t="s">
        <v>109</v>
      </c>
      <c r="H2" s="2" t="s">
        <v>109</v>
      </c>
      <c r="I2" s="2" t="s">
        <v>109</v>
      </c>
      <c r="J2" s="2" t="s">
        <v>109</v>
      </c>
      <c r="K2" s="2"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24.75" customHeight="1">
      <c r="A3" s="10" t="s">
        <v>109</v>
      </c>
      <c r="B3" s="225" t="str">
        <f>'API Metric Report'!B3</f>
        <v>Metric</v>
      </c>
      <c r="C3" s="225" t="str">
        <f>'API Metric Report'!A3</f>
        <v>Variable</v>
      </c>
      <c r="D3" s="225" t="s">
        <v>1109</v>
      </c>
      <c r="E3" s="225" t="s">
        <v>393</v>
      </c>
      <c r="F3" s="226" t="s">
        <v>109</v>
      </c>
      <c r="G3" s="4" t="s">
        <v>109</v>
      </c>
      <c r="H3" s="2" t="s">
        <v>109</v>
      </c>
      <c r="I3" s="2" t="s">
        <v>109</v>
      </c>
      <c r="J3" s="2" t="s">
        <v>109</v>
      </c>
      <c r="K3" s="2"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75" customHeight="1">
      <c r="A4" s="10" t="s">
        <v>109</v>
      </c>
      <c r="B4" s="185" t="str">
        <f>'WPI Metric Report'!B4</f>
        <v>Number of protected community water points</v>
      </c>
      <c r="C4" s="36" t="str">
        <f>'WPI Metric Report'!A4</f>
        <v>W1</v>
      </c>
      <c r="D4" s="36" t="s">
        <v>109</v>
      </c>
      <c r="E4" s="36">
        <v>1</v>
      </c>
      <c r="F4" s="227" t="s">
        <v>1302</v>
      </c>
      <c r="G4" s="228">
        <v>0</v>
      </c>
      <c r="H4" s="7" t="s">
        <v>109</v>
      </c>
      <c r="I4" s="2" t="s">
        <v>109</v>
      </c>
      <c r="J4" s="2" t="s">
        <v>109</v>
      </c>
      <c r="K4" s="9" t="s">
        <v>1325</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10" t="s">
        <v>109</v>
      </c>
      <c r="B5" s="221" t="str">
        <f>'WPI Metric Report'!B5</f>
        <v>% of schools with any water available onsite</v>
      </c>
      <c r="C5" s="38" t="str">
        <f>'WPI Metric Report'!A5</f>
        <v>W2</v>
      </c>
      <c r="D5" s="38" t="s">
        <v>109</v>
      </c>
      <c r="E5" s="38">
        <v>3</v>
      </c>
      <c r="F5" s="229" t="s">
        <v>109</v>
      </c>
      <c r="G5" s="230" t="s">
        <v>109</v>
      </c>
      <c r="H5" s="7" t="s">
        <v>109</v>
      </c>
      <c r="I5" s="2" t="s">
        <v>109</v>
      </c>
      <c r="J5" s="2" t="s">
        <v>109</v>
      </c>
      <c r="K5" s="9" t="s">
        <v>864</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10" t="s">
        <v>109</v>
      </c>
      <c r="B6" s="54" t="s">
        <v>1358</v>
      </c>
      <c r="C6" s="38" t="str">
        <f>'WPI Metric Report'!A6</f>
        <v>W3</v>
      </c>
      <c r="D6" s="38" t="s">
        <v>109</v>
      </c>
      <c r="E6" s="38">
        <v>1</v>
      </c>
      <c r="F6" s="229" t="s">
        <v>109</v>
      </c>
      <c r="G6" s="230" t="s">
        <v>109</v>
      </c>
      <c r="H6" s="7" t="s">
        <v>109</v>
      </c>
      <c r="I6" s="2" t="s">
        <v>109</v>
      </c>
      <c r="J6" s="2" t="s">
        <v>109</v>
      </c>
      <c r="K6" s="9" t="s">
        <v>515</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10" t="s">
        <v>109</v>
      </c>
      <c r="B7" s="221" t="str">
        <f>'WPI Metric Report'!B7</f>
        <v>% of health facilities with any water available onsite</v>
      </c>
      <c r="C7" s="38" t="str">
        <f>'WPI Metric Report'!A7</f>
        <v>W4</v>
      </c>
      <c r="D7" s="38" t="s">
        <v>109</v>
      </c>
      <c r="E7" s="38">
        <v>2</v>
      </c>
      <c r="F7" s="229" t="s">
        <v>109</v>
      </c>
      <c r="G7" s="230" t="s">
        <v>109</v>
      </c>
      <c r="H7" s="7" t="s">
        <v>109</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 customHeight="1">
      <c r="A8" s="10" t="s">
        <v>109</v>
      </c>
      <c r="B8" s="221" t="str">
        <f>'WPI Metric Report'!B8</f>
        <v>% of health facilities with sufficient water available within a five minute walk during rainy and drought seasons</v>
      </c>
      <c r="C8" s="38" t="str">
        <f>'WPI Metric Report'!A8</f>
        <v>W5</v>
      </c>
      <c r="D8" s="38" t="s">
        <v>109</v>
      </c>
      <c r="E8" s="38">
        <v>3</v>
      </c>
      <c r="F8" s="229" t="s">
        <v>109</v>
      </c>
      <c r="G8" s="230" t="s">
        <v>109</v>
      </c>
      <c r="H8" s="7"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10" t="s">
        <v>109</v>
      </c>
      <c r="B9" s="54" t="s">
        <v>858</v>
      </c>
      <c r="C9" s="38" t="str">
        <f>'WPI Metric Report'!A9</f>
        <v>W6</v>
      </c>
      <c r="D9" s="38" t="s">
        <v>109</v>
      </c>
      <c r="E9" s="38">
        <v>1</v>
      </c>
      <c r="F9" s="229" t="s">
        <v>109</v>
      </c>
      <c r="G9" s="230" t="s">
        <v>109</v>
      </c>
      <c r="H9" s="7" t="s">
        <v>109</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10" t="s">
        <v>109</v>
      </c>
      <c r="B10" s="54" t="s">
        <v>1066</v>
      </c>
      <c r="C10" s="38" t="str">
        <f>'WPI Metric Report'!A10</f>
        <v>W7</v>
      </c>
      <c r="D10" s="38" t="s">
        <v>109</v>
      </c>
      <c r="E10" s="38">
        <v>4</v>
      </c>
      <c r="F10" s="229" t="s">
        <v>109</v>
      </c>
      <c r="G10" s="230" t="s">
        <v>109</v>
      </c>
      <c r="H10" s="7"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 customHeight="1">
      <c r="A11" s="10" t="s">
        <v>109</v>
      </c>
      <c r="B11" s="54" t="s">
        <v>512</v>
      </c>
      <c r="C11" s="38" t="str">
        <f>'WPI Metric Report'!A11</f>
        <v>W8</v>
      </c>
      <c r="D11" s="38" t="s">
        <v>109</v>
      </c>
      <c r="E11" s="38">
        <v>3</v>
      </c>
      <c r="F11" s="229" t="s">
        <v>109</v>
      </c>
      <c r="G11" s="230" t="s">
        <v>109</v>
      </c>
      <c r="H11" s="7"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10" t="s">
        <v>109</v>
      </c>
      <c r="B12" s="54" t="s">
        <v>1210</v>
      </c>
      <c r="C12" s="38" t="str">
        <f>'WPI Metric Report'!A12</f>
        <v>W9</v>
      </c>
      <c r="D12" s="38" t="s">
        <v>109</v>
      </c>
      <c r="E12" s="38">
        <v>2</v>
      </c>
      <c r="F12" s="229" t="s">
        <v>109</v>
      </c>
      <c r="G12" s="230" t="s">
        <v>109</v>
      </c>
      <c r="H12" s="7" t="s">
        <v>109</v>
      </c>
      <c r="I12" s="2" t="s">
        <v>109</v>
      </c>
      <c r="J12" s="2" t="s">
        <v>109</v>
      </c>
      <c r="K12" s="2"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10" t="s">
        <v>109</v>
      </c>
      <c r="B13" s="221" t="str">
        <f>'WPI Metric Report'!B13</f>
        <v>% of population trained in basic water treatment methods</v>
      </c>
      <c r="C13" s="38" t="str">
        <f>'WPI Metric Report'!A13</f>
        <v>W10</v>
      </c>
      <c r="D13" s="38" t="s">
        <v>109</v>
      </c>
      <c r="E13" s="38">
        <v>4</v>
      </c>
      <c r="F13" s="229" t="s">
        <v>109</v>
      </c>
      <c r="G13" s="230" t="s">
        <v>109</v>
      </c>
      <c r="H13" s="7" t="s">
        <v>109</v>
      </c>
      <c r="I13" s="2" t="s">
        <v>109</v>
      </c>
      <c r="J13" s="2" t="s">
        <v>109</v>
      </c>
      <c r="K13" s="2"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10" t="s">
        <v>109</v>
      </c>
      <c r="B14" s="221" t="str">
        <f>'WPI Metric Report'!B14</f>
        <v>% of households that disinfect drinking water</v>
      </c>
      <c r="C14" s="38" t="str">
        <f>'WPI Metric Report'!A14</f>
        <v>W11</v>
      </c>
      <c r="D14" s="38" t="s">
        <v>109</v>
      </c>
      <c r="E14" s="38">
        <v>1</v>
      </c>
      <c r="F14" s="229" t="s">
        <v>109</v>
      </c>
      <c r="G14" s="230" t="s">
        <v>109</v>
      </c>
      <c r="H14" s="7" t="s">
        <v>109</v>
      </c>
      <c r="I14" s="2" t="s">
        <v>109</v>
      </c>
      <c r="J14" s="2" t="s">
        <v>109</v>
      </c>
      <c r="K14" s="2"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10" t="s">
        <v>109</v>
      </c>
      <c r="B15" s="221" t="str">
        <f>'WPI Metric Report'!B15</f>
        <v>% of households that filter drinking water</v>
      </c>
      <c r="C15" s="38" t="str">
        <f>'WPI Metric Report'!A15</f>
        <v>W12</v>
      </c>
      <c r="D15" s="38" t="s">
        <v>109</v>
      </c>
      <c r="E15" s="38">
        <v>2</v>
      </c>
      <c r="F15" s="229" t="s">
        <v>109</v>
      </c>
      <c r="G15" s="230" t="s">
        <v>109</v>
      </c>
      <c r="H15" s="7" t="s">
        <v>109</v>
      </c>
      <c r="I15" s="2" t="s">
        <v>109</v>
      </c>
      <c r="J15" s="2" t="s">
        <v>109</v>
      </c>
      <c r="K15" s="2"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10" t="s">
        <v>109</v>
      </c>
      <c r="B16" s="54" t="s">
        <v>171</v>
      </c>
      <c r="C16" s="38" t="str">
        <f>'WPI Metric Report'!A16</f>
        <v>W13</v>
      </c>
      <c r="D16" s="38" t="s">
        <v>109</v>
      </c>
      <c r="E16" s="38">
        <v>3</v>
      </c>
      <c r="F16" s="229" t="s">
        <v>109</v>
      </c>
      <c r="G16" s="230" t="s">
        <v>109</v>
      </c>
      <c r="H16" s="7"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10" t="s">
        <v>109</v>
      </c>
      <c r="B17" s="54" t="s">
        <v>951</v>
      </c>
      <c r="C17" s="38" t="str">
        <f>'WPI Metric Report'!A17</f>
        <v>W14</v>
      </c>
      <c r="D17" s="38" t="s">
        <v>109</v>
      </c>
      <c r="E17" s="38">
        <v>1</v>
      </c>
      <c r="F17" s="229" t="s">
        <v>109</v>
      </c>
      <c r="G17" s="230" t="s">
        <v>109</v>
      </c>
      <c r="H17" s="7"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10" t="s">
        <v>109</v>
      </c>
      <c r="B18" s="54" t="s">
        <v>968</v>
      </c>
      <c r="C18" s="38" t="str">
        <f>'WPI Metric Report'!A18</f>
        <v>W15</v>
      </c>
      <c r="D18" s="38" t="s">
        <v>109</v>
      </c>
      <c r="E18" s="38">
        <v>2</v>
      </c>
      <c r="F18" s="229" t="s">
        <v>109</v>
      </c>
      <c r="G18" s="230" t="s">
        <v>109</v>
      </c>
      <c r="H18" s="7"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10" t="s">
        <v>109</v>
      </c>
      <c r="B19" s="54" t="s">
        <v>385</v>
      </c>
      <c r="C19" s="38" t="str">
        <f>'WPI Metric Report'!A19</f>
        <v>W16</v>
      </c>
      <c r="D19" s="38" t="s">
        <v>109</v>
      </c>
      <c r="E19" s="38">
        <v>2</v>
      </c>
      <c r="F19" s="229" t="s">
        <v>109</v>
      </c>
      <c r="G19" s="230" t="s">
        <v>109</v>
      </c>
      <c r="H19" s="7"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10" t="s">
        <v>109</v>
      </c>
      <c r="B20" s="54" t="s">
        <v>51</v>
      </c>
      <c r="C20" s="38" t="str">
        <f>'WPI Metric Report'!A20</f>
        <v>W17</v>
      </c>
      <c r="D20" s="38" t="s">
        <v>109</v>
      </c>
      <c r="E20" s="38">
        <v>3</v>
      </c>
      <c r="F20" s="229" t="s">
        <v>109</v>
      </c>
      <c r="G20" s="230" t="s">
        <v>109</v>
      </c>
      <c r="H20" s="7"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10" t="s">
        <v>109</v>
      </c>
      <c r="B21" s="54" t="s">
        <v>400</v>
      </c>
      <c r="C21" s="38" t="str">
        <f>'WPI Metric Report'!A21</f>
        <v>W18</v>
      </c>
      <c r="D21" s="38" t="s">
        <v>109</v>
      </c>
      <c r="E21" s="38">
        <v>4</v>
      </c>
      <c r="F21" s="229" t="s">
        <v>109</v>
      </c>
      <c r="G21" s="230" t="s">
        <v>109</v>
      </c>
      <c r="H21" s="7"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10" t="s">
        <v>109</v>
      </c>
      <c r="B22" s="54" t="s">
        <v>1296</v>
      </c>
      <c r="C22" s="38" t="str">
        <f>'WPI Metric Report'!A22</f>
        <v>W19</v>
      </c>
      <c r="D22" s="38" t="s">
        <v>109</v>
      </c>
      <c r="E22" s="38">
        <v>2</v>
      </c>
      <c r="F22" s="229" t="s">
        <v>109</v>
      </c>
      <c r="G22" s="230" t="s">
        <v>109</v>
      </c>
      <c r="H22" s="7"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10" t="s">
        <v>109</v>
      </c>
      <c r="B23" s="54" t="s">
        <v>1082</v>
      </c>
      <c r="C23" s="38" t="str">
        <f>'WPI Metric Report'!A23</f>
        <v>W20</v>
      </c>
      <c r="D23" s="38" t="s">
        <v>109</v>
      </c>
      <c r="E23" s="38">
        <v>1</v>
      </c>
      <c r="F23" s="229" t="s">
        <v>109</v>
      </c>
      <c r="G23" s="230" t="s">
        <v>109</v>
      </c>
      <c r="H23" s="7"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10" t="s">
        <v>109</v>
      </c>
      <c r="B24" s="221" t="str">
        <f>'WPI Metric Report'!B24</f>
        <v>Average number of hours/week spent on collecting water during rainy season</v>
      </c>
      <c r="C24" s="38" t="str">
        <f>'WPI Metric Report'!A24</f>
        <v>W21</v>
      </c>
      <c r="D24" s="38" t="s">
        <v>109</v>
      </c>
      <c r="E24" s="38">
        <v>2</v>
      </c>
      <c r="F24" s="229" t="s">
        <v>109</v>
      </c>
      <c r="G24" s="230" t="s">
        <v>109</v>
      </c>
      <c r="H24" s="7"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10" t="s">
        <v>109</v>
      </c>
      <c r="B25" s="221" t="str">
        <f>'WPI Metric Report'!B25</f>
        <v>Average number of hours/week spent on collecting water during drought </v>
      </c>
      <c r="C25" s="38" t="str">
        <f>'WPI Metric Report'!A25</f>
        <v>W22</v>
      </c>
      <c r="D25" s="38" t="s">
        <v>109</v>
      </c>
      <c r="E25" s="38">
        <v>3</v>
      </c>
      <c r="F25" s="229" t="s">
        <v>109</v>
      </c>
      <c r="G25" s="230" t="s">
        <v>109</v>
      </c>
      <c r="H25" s="7"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10" t="s">
        <v>109</v>
      </c>
      <c r="B26" s="231" t="str">
        <f>'WPI Metric Report'!B26</f>
        <v>% of average annual household income spent on water </v>
      </c>
      <c r="C26" s="114" t="str">
        <f>'WPI Metric Report'!A26</f>
        <v>W23</v>
      </c>
      <c r="D26" s="114" t="s">
        <v>109</v>
      </c>
      <c r="E26" s="114" t="s">
        <v>109</v>
      </c>
      <c r="F26" s="229" t="s">
        <v>109</v>
      </c>
      <c r="G26" s="230" t="s">
        <v>109</v>
      </c>
      <c r="H26" s="7"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10" t="s">
        <v>109</v>
      </c>
      <c r="B27" s="221" t="str">
        <f>'WPI Metric Report'!B27</f>
        <v>Number of gallons (liters) per person per day used for drinking water</v>
      </c>
      <c r="C27" s="38" t="str">
        <f>'WPI Metric Report'!A27</f>
        <v>W24</v>
      </c>
      <c r="D27" s="38" t="s">
        <v>109</v>
      </c>
      <c r="E27" s="38">
        <v>3</v>
      </c>
      <c r="F27" s="229" t="s">
        <v>109</v>
      </c>
      <c r="G27" s="230" t="s">
        <v>109</v>
      </c>
      <c r="H27" s="7"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10" t="s">
        <v>109</v>
      </c>
      <c r="B28" s="221" t="str">
        <f>'WPI Metric Report'!B28</f>
        <v>Number of gallons (liters) per person per day used for other uses</v>
      </c>
      <c r="C28" s="38" t="str">
        <f>'WPI Metric Report'!A28</f>
        <v>W25</v>
      </c>
      <c r="D28" s="38" t="s">
        <v>109</v>
      </c>
      <c r="E28" s="38">
        <v>1</v>
      </c>
      <c r="F28" s="229" t="s">
        <v>109</v>
      </c>
      <c r="G28" s="230" t="s">
        <v>109</v>
      </c>
      <c r="H28" s="7"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10" t="s">
        <v>109</v>
      </c>
      <c r="B29" s="231" t="str">
        <f>'WPI Metric Report'!B29</f>
        <v>Number of gallons used for agriculture and livestock per day</v>
      </c>
      <c r="C29" s="114" t="str">
        <f>'WPI Metric Report'!A29</f>
        <v>W26</v>
      </c>
      <c r="D29" s="114" t="s">
        <v>109</v>
      </c>
      <c r="E29" s="114" t="s">
        <v>109</v>
      </c>
      <c r="F29" s="229" t="s">
        <v>109</v>
      </c>
      <c r="G29" s="230" t="s">
        <v>109</v>
      </c>
      <c r="H29" s="7"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10" t="s">
        <v>109</v>
      </c>
      <c r="B30" s="231" t="str">
        <f>'WPI Metric Report'!B30</f>
        <v>% of farmers who can adequately irrigate their fields</v>
      </c>
      <c r="C30" s="114" t="str">
        <f>'WPI Metric Report'!A30</f>
        <v>W27</v>
      </c>
      <c r="D30" s="114" t="s">
        <v>109</v>
      </c>
      <c r="E30" s="114" t="s">
        <v>109</v>
      </c>
      <c r="F30" s="229" t="s">
        <v>109</v>
      </c>
      <c r="G30" s="230" t="s">
        <v>109</v>
      </c>
      <c r="H30" s="7"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10" t="s">
        <v>109</v>
      </c>
      <c r="B31" s="221" t="str">
        <f>'WPI Metric Report'!B31</f>
        <v>% of population trained in basic hygiene practices</v>
      </c>
      <c r="C31" s="38" t="str">
        <f>'WPI Metric Report'!A31</f>
        <v>W28</v>
      </c>
      <c r="D31" s="38" t="s">
        <v>109</v>
      </c>
      <c r="E31" s="38">
        <v>4</v>
      </c>
      <c r="F31" s="229" t="s">
        <v>109</v>
      </c>
      <c r="G31" s="230" t="s">
        <v>109</v>
      </c>
      <c r="H31" s="7"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10" t="s">
        <v>109</v>
      </c>
      <c r="B32" s="54" t="s">
        <v>286</v>
      </c>
      <c r="C32" s="38" t="str">
        <f>'WPI Metric Report'!A32</f>
        <v>W29</v>
      </c>
      <c r="D32" s="38" t="s">
        <v>109</v>
      </c>
      <c r="E32" s="38">
        <v>2</v>
      </c>
      <c r="F32" s="229" t="s">
        <v>109</v>
      </c>
      <c r="G32" s="230" t="s">
        <v>109</v>
      </c>
      <c r="H32" s="7"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10" t="s">
        <v>109</v>
      </c>
      <c r="B33" s="221" t="str">
        <f>'WPI Metric Report'!B33</f>
        <v>% of households with a latrine </v>
      </c>
      <c r="C33" s="38" t="str">
        <f>'WPI Metric Report'!A33</f>
        <v>W30</v>
      </c>
      <c r="D33" s="38" t="s">
        <v>109</v>
      </c>
      <c r="E33" s="38">
        <v>5</v>
      </c>
      <c r="F33" s="229" t="s">
        <v>109</v>
      </c>
      <c r="G33" s="230" t="s">
        <v>109</v>
      </c>
      <c r="H33" s="7"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10" t="s">
        <v>109</v>
      </c>
      <c r="B34" s="221" t="str">
        <f>'WPI Metric Report'!B34</f>
        <v>% of households with an improved pit latrine </v>
      </c>
      <c r="C34" s="38" t="str">
        <f>'WPI Metric Report'!A34</f>
        <v>W31</v>
      </c>
      <c r="D34" s="38" t="s">
        <v>109</v>
      </c>
      <c r="E34" s="38">
        <v>3</v>
      </c>
      <c r="F34" s="229" t="s">
        <v>109</v>
      </c>
      <c r="G34" s="230" t="s">
        <v>109</v>
      </c>
      <c r="H34" s="7"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10" t="s">
        <v>109</v>
      </c>
      <c r="B35" s="221" t="str">
        <f>'WPI Metric Report'!B35</f>
        <v>% of households paying toward community water &amp; sanitation projects </v>
      </c>
      <c r="C35" s="38" t="str">
        <f>'WPI Metric Report'!A35</f>
        <v>W32</v>
      </c>
      <c r="D35" s="38" t="s">
        <v>109</v>
      </c>
      <c r="E35" s="38">
        <v>2</v>
      </c>
      <c r="F35" s="229" t="s">
        <v>109</v>
      </c>
      <c r="G35" s="230" t="s">
        <v>109</v>
      </c>
      <c r="H35" s="7"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10" t="s">
        <v>109</v>
      </c>
      <c r="B36" s="221" t="str">
        <f>'WPI Metric Report'!B36</f>
        <v>% of households paying toward household water &amp; sanitation projects </v>
      </c>
      <c r="C36" s="38" t="str">
        <f>'WPI Metric Report'!A36</f>
        <v>W33</v>
      </c>
      <c r="D36" s="38" t="s">
        <v>109</v>
      </c>
      <c r="E36" s="38">
        <v>4</v>
      </c>
      <c r="F36" s="229" t="s">
        <v>109</v>
      </c>
      <c r="G36" s="230" t="s">
        <v>109</v>
      </c>
      <c r="H36" s="7"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10" t="s">
        <v>109</v>
      </c>
      <c r="B37" s="232" t="str">
        <f>'WPI Metric Report'!B37</f>
        <v>Community funds are spent on water &amp; sanitation projects (yes (1) /no (2))</v>
      </c>
      <c r="C37" s="116" t="str">
        <f>'WPI Metric Report'!A37</f>
        <v>W34</v>
      </c>
      <c r="D37" s="116" t="s">
        <v>109</v>
      </c>
      <c r="E37" s="116">
        <v>1</v>
      </c>
      <c r="F37" s="233" t="s">
        <v>109</v>
      </c>
      <c r="G37" s="234" t="s">
        <v>109</v>
      </c>
      <c r="H37" s="7"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5.75" customHeight="1">
      <c r="A38" s="10" t="s">
        <v>109</v>
      </c>
      <c r="B38" s="185" t="str">
        <f>'API Metric Report'!B4</f>
        <v>Number of acres owned</v>
      </c>
      <c r="C38" s="36" t="str">
        <f>'API Metric Report'!A4</f>
        <v>A1</v>
      </c>
      <c r="D38" s="36" t="s">
        <v>109</v>
      </c>
      <c r="E38" s="36" t="s">
        <v>109</v>
      </c>
      <c r="F38" s="227" t="s">
        <v>749</v>
      </c>
      <c r="G38" s="228">
        <f>SUM(E38:E54)</f>
        <v>0</v>
      </c>
      <c r="H38" s="7"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10" t="s">
        <v>109</v>
      </c>
      <c r="B39" s="221" t="e">
        <f>'API Metric Report'!#REF!</f>
        <v>#REF!</v>
      </c>
      <c r="C39" s="38" t="e">
        <f>'API Metric Report'!#REF!</f>
        <v>#REF!</v>
      </c>
      <c r="D39" s="38" t="s">
        <v>109</v>
      </c>
      <c r="E39" s="38" t="s">
        <v>109</v>
      </c>
      <c r="F39" s="229" t="s">
        <v>109</v>
      </c>
      <c r="G39" s="230" t="s">
        <v>109</v>
      </c>
      <c r="H39" s="7"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10" t="s">
        <v>109</v>
      </c>
      <c r="B40" s="221" t="str">
        <f>'API Metric Report'!B5</f>
        <v>Average number of male children in the family</v>
      </c>
      <c r="C40" s="38" t="str">
        <f>'API Metric Report'!A5</f>
        <v>A3</v>
      </c>
      <c r="D40" s="38" t="s">
        <v>109</v>
      </c>
      <c r="E40" s="38" t="s">
        <v>109</v>
      </c>
      <c r="F40" s="229" t="s">
        <v>109</v>
      </c>
      <c r="G40" s="230" t="s">
        <v>109</v>
      </c>
      <c r="H40" s="7"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10" t="s">
        <v>109</v>
      </c>
      <c r="B41" s="221" t="str">
        <f>'API Metric Report'!B6</f>
        <v>Unit price farmer received for last season's staple crop harvest (Ksh/kg)</v>
      </c>
      <c r="C41" s="38" t="str">
        <f>'API Metric Report'!A6</f>
        <v>A4</v>
      </c>
      <c r="D41" s="38" t="s">
        <v>109</v>
      </c>
      <c r="E41" s="38" t="s">
        <v>109</v>
      </c>
      <c r="F41" s="229" t="s">
        <v>109</v>
      </c>
      <c r="G41" s="230" t="s">
        <v>109</v>
      </c>
      <c r="H41" s="7"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10" t="s">
        <v>109</v>
      </c>
      <c r="B42" s="221" t="str">
        <f>'API Metric Report'!B7</f>
        <v>Price of fertilizer (DAP) (Ksh/50kg bag)</v>
      </c>
      <c r="C42" s="38" t="str">
        <f>'API Metric Report'!A7</f>
        <v>A5</v>
      </c>
      <c r="D42" s="38" t="s">
        <v>109</v>
      </c>
      <c r="E42" s="38" t="s">
        <v>109</v>
      </c>
      <c r="F42" s="229" t="s">
        <v>109</v>
      </c>
      <c r="G42" s="230" t="s">
        <v>109</v>
      </c>
      <c r="H42" s="7"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10" t="s">
        <v>109</v>
      </c>
      <c r="B43" s="221" t="str">
        <f>'API Metric Report'!B8</f>
        <v>Price of maize seed (Ksh/10kg bag)</v>
      </c>
      <c r="C43" s="38" t="str">
        <f>'API Metric Report'!A8</f>
        <v>A6</v>
      </c>
      <c r="D43" s="38" t="s">
        <v>109</v>
      </c>
      <c r="E43" s="38" t="s">
        <v>109</v>
      </c>
      <c r="F43" s="229" t="s">
        <v>109</v>
      </c>
      <c r="G43" s="230" t="s">
        <v>109</v>
      </c>
      <c r="H43" s="7"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10" t="s">
        <v>109</v>
      </c>
      <c r="B44" s="221" t="str">
        <f>'API Metric Report'!B9</f>
        <v>% farmers in community who utilize/participate in extension service trng</v>
      </c>
      <c r="C44" s="38" t="str">
        <f>'API Metric Report'!A9</f>
        <v>A7</v>
      </c>
      <c r="D44" s="38" t="s">
        <v>109</v>
      </c>
      <c r="E44" s="38" t="s">
        <v>109</v>
      </c>
      <c r="F44" s="229" t="s">
        <v>109</v>
      </c>
      <c r="G44" s="230" t="s">
        <v>109</v>
      </c>
      <c r="H44" s="7"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10" t="s">
        <v>109</v>
      </c>
      <c r="B45" s="221" t="str">
        <f>'API Metric Report'!B10</f>
        <v>Time to get harvest to market (minutes)</v>
      </c>
      <c r="C45" s="38" t="str">
        <f>'API Metric Report'!A10</f>
        <v>A8</v>
      </c>
      <c r="D45" s="38" t="s">
        <v>109</v>
      </c>
      <c r="E45" s="38" t="s">
        <v>109</v>
      </c>
      <c r="F45" s="229" t="s">
        <v>109</v>
      </c>
      <c r="G45" s="230" t="s">
        <v>109</v>
      </c>
      <c r="H45" s="7"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10" t="s">
        <v>109</v>
      </c>
      <c r="B46" s="221" t="str">
        <f>'API Metric Report'!B11</f>
        <v>Staple crop yield for last season (90kg bags of maize per acre)</v>
      </c>
      <c r="C46" s="38" t="str">
        <f>'API Metric Report'!A11</f>
        <v>A9</v>
      </c>
      <c r="D46" s="38" t="s">
        <v>109</v>
      </c>
      <c r="E46" s="38" t="s">
        <v>109</v>
      </c>
      <c r="F46" s="229" t="s">
        <v>109</v>
      </c>
      <c r="G46" s="230" t="s">
        <v>109</v>
      </c>
      <c r="H46" s="7"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10" t="s">
        <v>109</v>
      </c>
      <c r="B47" s="221" t="str">
        <f>'API Metric Report'!B12</f>
        <v>% annual farm income increase from baseline</v>
      </c>
      <c r="C47" s="38" t="str">
        <f>'API Metric Report'!A12</f>
        <v>A10</v>
      </c>
      <c r="D47" s="38" t="s">
        <v>109</v>
      </c>
      <c r="E47" s="38" t="s">
        <v>109</v>
      </c>
      <c r="F47" s="229" t="s">
        <v>109</v>
      </c>
      <c r="G47" s="230" t="s">
        <v>109</v>
      </c>
      <c r="H47" s="7"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10" t="s">
        <v>109</v>
      </c>
      <c r="B48" s="221" t="str">
        <f>'API Metric Report'!B13</f>
        <v>Cash crop diversity</v>
      </c>
      <c r="C48" s="38" t="str">
        <f>'API Metric Report'!A13</f>
        <v>A11</v>
      </c>
      <c r="D48" s="38" t="s">
        <v>109</v>
      </c>
      <c r="E48" s="38" t="s">
        <v>109</v>
      </c>
      <c r="F48" s="229" t="s">
        <v>109</v>
      </c>
      <c r="G48" s="230" t="s">
        <v>109</v>
      </c>
      <c r="H48" s="7"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10" t="s">
        <v>109</v>
      </c>
      <c r="B49" s="221" t="str">
        <f>'API Metric Report'!B14</f>
        <v>Is intercropping being done?</v>
      </c>
      <c r="C49" s="38" t="str">
        <f>'API Metric Report'!A14</f>
        <v>A12</v>
      </c>
      <c r="D49" s="38" t="s">
        <v>109</v>
      </c>
      <c r="E49" s="38" t="s">
        <v>109</v>
      </c>
      <c r="F49" s="229" t="s">
        <v>109</v>
      </c>
      <c r="G49" s="230" t="s">
        <v>109</v>
      </c>
      <c r="H49" s="7"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10" t="s">
        <v>109</v>
      </c>
      <c r="B50" s="231" t="str">
        <f>'API Metric Report'!B15</f>
        <v>Is relay cropping being done?</v>
      </c>
      <c r="C50" s="114" t="str">
        <f>'API Metric Report'!A15</f>
        <v>A14</v>
      </c>
      <c r="D50" s="114" t="s">
        <v>109</v>
      </c>
      <c r="E50" s="114" t="s">
        <v>109</v>
      </c>
      <c r="F50" s="229" t="s">
        <v>109</v>
      </c>
      <c r="G50" s="230" t="s">
        <v>109</v>
      </c>
      <c r="H50" s="7"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10" t="s">
        <v>109</v>
      </c>
      <c r="B51" s="221" t="str">
        <f>'API Metric Report'!B16</f>
        <v>Did farmer use fertilizer (natural or man-made) last season?</v>
      </c>
      <c r="C51" s="38" t="str">
        <f>'API Metric Report'!A16</f>
        <v>A15</v>
      </c>
      <c r="D51" s="38" t="s">
        <v>109</v>
      </c>
      <c r="E51" s="38" t="s">
        <v>109</v>
      </c>
      <c r="F51" s="235" t="s">
        <v>109</v>
      </c>
      <c r="G51" s="236" t="s">
        <v>109</v>
      </c>
      <c r="H51" s="7"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10" t="s">
        <v>109</v>
      </c>
      <c r="B52" s="221" t="str">
        <f>'API Metric Report'!B17</f>
        <v>% of farmers that use crop rotation effectively</v>
      </c>
      <c r="C52" s="38" t="str">
        <f>'API Metric Report'!A17</f>
        <v>A16</v>
      </c>
      <c r="D52" s="38" t="s">
        <v>109</v>
      </c>
      <c r="E52" s="38" t="s">
        <v>109</v>
      </c>
      <c r="F52" s="235" t="s">
        <v>109</v>
      </c>
      <c r="G52" s="236" t="s">
        <v>109</v>
      </c>
      <c r="H52" s="7"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10" t="s">
        <v>109</v>
      </c>
      <c r="B53" s="221" t="str">
        <f>'API Metric Report'!B18</f>
        <v>Nitrogen level in the soil</v>
      </c>
      <c r="C53" s="38" t="str">
        <f>'API Metric Report'!A18</f>
        <v>A17</v>
      </c>
      <c r="D53" s="38" t="s">
        <v>109</v>
      </c>
      <c r="E53" s="38" t="s">
        <v>109</v>
      </c>
      <c r="F53" s="235" t="s">
        <v>109</v>
      </c>
      <c r="G53" s="236" t="s">
        <v>109</v>
      </c>
      <c r="H53" s="7"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10" t="s">
        <v>109</v>
      </c>
      <c r="B54" s="232" t="str">
        <f>'API Metric Report'!B19</f>
        <v>pH level in the soil</v>
      </c>
      <c r="C54" s="116" t="str">
        <f>'API Metric Report'!A19</f>
        <v>A18</v>
      </c>
      <c r="D54" s="116" t="s">
        <v>109</v>
      </c>
      <c r="E54" s="116" t="s">
        <v>109</v>
      </c>
      <c r="F54" s="237" t="s">
        <v>109</v>
      </c>
      <c r="G54" s="238" t="s">
        <v>109</v>
      </c>
      <c r="H54" s="7"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10" t="s">
        <v>109</v>
      </c>
      <c r="B55" s="185" t="str">
        <f>'EPI Metric Report'!B4</f>
        <v>Number of  Schools</v>
      </c>
      <c r="C55" s="36" t="e">
        <f>'EPI Metric Report'!#REF!</f>
        <v>#REF!</v>
      </c>
      <c r="D55" s="36" t="s">
        <v>109</v>
      </c>
      <c r="E55" s="36" t="s">
        <v>109</v>
      </c>
      <c r="F55" s="227" t="s">
        <v>1134</v>
      </c>
      <c r="G55" s="228">
        <f>SUM(E55:E88)</f>
        <v>0</v>
      </c>
      <c r="H55" s="7"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10" t="s">
        <v>109</v>
      </c>
      <c r="B56" s="221" t="str">
        <f>'EPI Metric Report'!B5</f>
        <v>Average Number of  Classrooms per School</v>
      </c>
      <c r="C56" s="38" t="str">
        <f>'EPI Metric Report'!A4</f>
        <v>E1</v>
      </c>
      <c r="D56" s="38" t="s">
        <v>109</v>
      </c>
      <c r="E56" s="38" t="s">
        <v>109</v>
      </c>
      <c r="F56" s="229" t="s">
        <v>109</v>
      </c>
      <c r="G56" s="230" t="s">
        <v>109</v>
      </c>
      <c r="H56" s="7"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10" t="s">
        <v>109</v>
      </c>
      <c r="B57" s="221" t="str">
        <f>'EPI Metric Report'!B6</f>
        <v>Number of functioning computers</v>
      </c>
      <c r="C57" s="38" t="str">
        <f>'EPI Metric Report'!A5</f>
        <v>E2</v>
      </c>
      <c r="D57" s="38" t="s">
        <v>109</v>
      </c>
      <c r="E57" s="38" t="s">
        <v>109</v>
      </c>
      <c r="F57" s="229" t="s">
        <v>109</v>
      </c>
      <c r="G57" s="230" t="s">
        <v>109</v>
      </c>
      <c r="H57" s="7"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10" t="s">
        <v>109</v>
      </c>
      <c r="B58" s="221" t="str">
        <f>'EPI Metric Report'!B7</f>
        <v>Average Number of books per student per subject</v>
      </c>
      <c r="C58" s="38" t="str">
        <f>'EPI Metric Report'!A6</f>
        <v>E3</v>
      </c>
      <c r="D58" s="38" t="s">
        <v>109</v>
      </c>
      <c r="E58" s="38" t="s">
        <v>109</v>
      </c>
      <c r="F58" s="229" t="s">
        <v>109</v>
      </c>
      <c r="G58" s="230" t="s">
        <v>109</v>
      </c>
      <c r="H58" s="7"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10" t="s">
        <v>109</v>
      </c>
      <c r="B59" s="221" t="str">
        <f>'EPI Metric Report'!B8</f>
        <v>Average Number of students per desk</v>
      </c>
      <c r="C59" s="38" t="str">
        <f>'EPI Metric Report'!A7</f>
        <v>E4</v>
      </c>
      <c r="D59" s="38" t="s">
        <v>109</v>
      </c>
      <c r="E59" s="38" t="s">
        <v>109</v>
      </c>
      <c r="F59" s="229" t="s">
        <v>109</v>
      </c>
      <c r="G59" s="230" t="s">
        <v>109</v>
      </c>
      <c r="H59" s="7"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10" t="s">
        <v>109</v>
      </c>
      <c r="B60" s="221" t="str">
        <f>'EPI Metric Report'!B9</f>
        <v>Medean Square Meters per Classroom</v>
      </c>
      <c r="C60" s="38" t="str">
        <f>'EPI Metric Report'!A8</f>
        <v>E5</v>
      </c>
      <c r="D60" s="38" t="s">
        <v>109</v>
      </c>
      <c r="E60" s="38" t="s">
        <v>109</v>
      </c>
      <c r="F60" s="229" t="s">
        <v>109</v>
      </c>
      <c r="G60" s="230" t="s">
        <v>109</v>
      </c>
      <c r="H60" s="7"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10" t="s">
        <v>109</v>
      </c>
      <c r="B61" s="221" t="str">
        <f>'EPI Metric Report'!B10</f>
        <v>Student:teacher ratio</v>
      </c>
      <c r="C61" s="38" t="str">
        <f>'EPI Metric Report'!A9</f>
        <v>E6</v>
      </c>
      <c r="D61" s="38" t="s">
        <v>109</v>
      </c>
      <c r="E61" s="38" t="s">
        <v>109</v>
      </c>
      <c r="F61" s="229" t="s">
        <v>109</v>
      </c>
      <c r="G61" s="230" t="s">
        <v>109</v>
      </c>
      <c r="H61" s="7"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10" t="s">
        <v>109</v>
      </c>
      <c r="B62" s="221" t="str">
        <f>'EPI Metric Report'!B11</f>
        <v>Avg school/uniform fees (KES)</v>
      </c>
      <c r="C62" s="38" t="str">
        <f>'EPI Metric Report'!A10</f>
        <v>E7</v>
      </c>
      <c r="D62" s="38" t="s">
        <v>109</v>
      </c>
      <c r="E62" s="38" t="s">
        <v>109</v>
      </c>
      <c r="F62" s="229" t="s">
        <v>109</v>
      </c>
      <c r="G62" s="230" t="s">
        <v>109</v>
      </c>
      <c r="H62" s="7"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10" t="s">
        <v>109</v>
      </c>
      <c r="B63" s="221" t="str">
        <f>'EPI Metric Report'!B12</f>
        <v>Gross female primary school enrollment ratio</v>
      </c>
      <c r="C63" s="38" t="str">
        <f>'EPI Metric Report'!A11</f>
        <v>E8</v>
      </c>
      <c r="D63" s="38" t="s">
        <v>109</v>
      </c>
      <c r="E63" s="38" t="s">
        <v>109</v>
      </c>
      <c r="F63" s="229" t="s">
        <v>109</v>
      </c>
      <c r="G63" s="230" t="s">
        <v>109</v>
      </c>
      <c r="H63" s="7"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10" t="s">
        <v>109</v>
      </c>
      <c r="B64" s="221" t="str">
        <f>'EPI Metric Report'!B13</f>
        <v>Avg distance to school (km)</v>
      </c>
      <c r="C64" s="38" t="str">
        <f>'EPI Metric Report'!A12</f>
        <v>E9</v>
      </c>
      <c r="D64" s="38" t="s">
        <v>109</v>
      </c>
      <c r="E64" s="38" t="s">
        <v>109</v>
      </c>
      <c r="F64" s="229" t="s">
        <v>109</v>
      </c>
      <c r="G64" s="230" t="s">
        <v>109</v>
      </c>
      <c r="H64" s="7"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10" t="s">
        <v>109</v>
      </c>
      <c r="B65" s="221" t="str">
        <f>'EPI Metric Report'!B14</f>
        <v>Farthest distance to school (km)</v>
      </c>
      <c r="C65" s="38" t="str">
        <f>'EPI Metric Report'!A13</f>
        <v>E10</v>
      </c>
      <c r="D65" s="38" t="s">
        <v>109</v>
      </c>
      <c r="E65" s="38" t="s">
        <v>109</v>
      </c>
      <c r="F65" s="229" t="s">
        <v>109</v>
      </c>
      <c r="G65" s="230" t="s">
        <v>109</v>
      </c>
      <c r="H65" s="7"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10" t="s">
        <v>109</v>
      </c>
      <c r="B66" s="221" t="str">
        <f>'EPI Metric Report'!B15</f>
        <v>Number of Schools witth Access for students with disabilities</v>
      </c>
      <c r="C66" s="38" t="str">
        <f>'EPI Metric Report'!A14</f>
        <v>E11</v>
      </c>
      <c r="D66" s="38" t="s">
        <v>109</v>
      </c>
      <c r="E66" s="38" t="s">
        <v>109</v>
      </c>
      <c r="F66" s="229" t="s">
        <v>109</v>
      </c>
      <c r="G66" s="230" t="s">
        <v>109</v>
      </c>
      <c r="H66" s="7"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10" t="s">
        <v>109</v>
      </c>
      <c r="B67" s="221" t="str">
        <f>'EPI Metric Report'!B16</f>
        <v>Local or boarding school</v>
      </c>
      <c r="C67" s="38" t="str">
        <f>'EPI Metric Report'!A15</f>
        <v>E12</v>
      </c>
      <c r="D67" s="38" t="s">
        <v>109</v>
      </c>
      <c r="E67" s="38" t="s">
        <v>109</v>
      </c>
      <c r="F67" s="229" t="s">
        <v>109</v>
      </c>
      <c r="G67" s="230" t="s">
        <v>109</v>
      </c>
      <c r="H67" s="7"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10" t="s">
        <v>109</v>
      </c>
      <c r="B68" s="221" t="str">
        <f>'EPI Metric Report'!B17</f>
        <v>Literacy level of teachers</v>
      </c>
      <c r="C68" s="38" t="str">
        <f>'EPI Metric Report'!A16</f>
        <v>E13</v>
      </c>
      <c r="D68" s="38" t="s">
        <v>109</v>
      </c>
      <c r="E68" s="38" t="s">
        <v>109</v>
      </c>
      <c r="F68" s="235" t="s">
        <v>109</v>
      </c>
      <c r="G68" s="236" t="s">
        <v>109</v>
      </c>
      <c r="H68" s="7"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10" t="s">
        <v>109</v>
      </c>
      <c r="B69" s="221" t="str">
        <f>'EPI Metric Report'!B18</f>
        <v>Avg teacher experience (years)</v>
      </c>
      <c r="C69" s="38" t="str">
        <f>'EPI Metric Report'!A17</f>
        <v>E14</v>
      </c>
      <c r="D69" s="38" t="s">
        <v>109</v>
      </c>
      <c r="E69" s="38" t="s">
        <v>109</v>
      </c>
      <c r="F69" s="235" t="s">
        <v>109</v>
      </c>
      <c r="G69" s="236" t="s">
        <v>109</v>
      </c>
      <c r="H69" s="7"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10" t="s">
        <v>109</v>
      </c>
      <c r="B70" s="221" t="str">
        <f>'EPI Metric Report'!B19</f>
        <v>Average Teacher absentee rate per term</v>
      </c>
      <c r="C70" s="38" t="str">
        <f>'EPI Metric Report'!A18</f>
        <v>E15</v>
      </c>
      <c r="D70" s="38" t="s">
        <v>109</v>
      </c>
      <c r="E70" s="38" t="s">
        <v>109</v>
      </c>
      <c r="F70" s="235" t="s">
        <v>109</v>
      </c>
      <c r="G70" s="236" t="s">
        <v>109</v>
      </c>
      <c r="H70" s="7"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10" t="s">
        <v>109</v>
      </c>
      <c r="B71" s="221" t="str">
        <f>'EPI Metric Report'!B20</f>
        <v>Teacher turnover rate (Years)</v>
      </c>
      <c r="C71" s="38" t="str">
        <f>'EPI Metric Report'!A19</f>
        <v>E16</v>
      </c>
      <c r="D71" s="38" t="s">
        <v>109</v>
      </c>
      <c r="E71" s="38" t="s">
        <v>109</v>
      </c>
      <c r="F71" s="235" t="s">
        <v>109</v>
      </c>
      <c r="G71" s="236" t="s">
        <v>109</v>
      </c>
      <c r="H71" s="7"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10" t="s">
        <v>109</v>
      </c>
      <c r="B72" s="221" t="str">
        <f>'EPI Metric Report'!B21</f>
        <v>Teacher mortality rate</v>
      </c>
      <c r="C72" s="38" t="str">
        <f>'EPI Metric Report'!A20</f>
        <v>E17</v>
      </c>
      <c r="D72" s="38" t="s">
        <v>109</v>
      </c>
      <c r="E72" s="38" t="s">
        <v>109</v>
      </c>
      <c r="F72" s="235" t="s">
        <v>109</v>
      </c>
      <c r="G72" s="236" t="s">
        <v>109</v>
      </c>
      <c r="H72" s="7"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10" t="s">
        <v>109</v>
      </c>
      <c r="B73" s="221" t="str">
        <f>'EPI Metric Report'!B22</f>
        <v>Gross primary school enrollment ratio</v>
      </c>
      <c r="C73" s="38" t="str">
        <f>'EPI Metric Report'!A21</f>
        <v>E18</v>
      </c>
      <c r="D73" s="38" t="s">
        <v>109</v>
      </c>
      <c r="E73" s="38" t="s">
        <v>109</v>
      </c>
      <c r="F73" s="235" t="s">
        <v>109</v>
      </c>
      <c r="G73" s="236" t="s">
        <v>109</v>
      </c>
      <c r="H73" s="7"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10" t="s">
        <v>109</v>
      </c>
      <c r="B74" s="221" t="str">
        <f>'EPI Metric Report'!B23</f>
        <v>Expenditure/student over six months (operational/instructional) (KES)</v>
      </c>
      <c r="C74" s="38" t="str">
        <f>'EPI Metric Report'!A22</f>
        <v>E19</v>
      </c>
      <c r="D74" s="38" t="s">
        <v>109</v>
      </c>
      <c r="E74" s="38" t="s">
        <v>109</v>
      </c>
      <c r="F74" s="235" t="s">
        <v>109</v>
      </c>
      <c r="G74" s="236" t="s">
        <v>109</v>
      </c>
      <c r="H74" s="7"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10" t="s">
        <v>109</v>
      </c>
      <c r="B75" s="221" t="str">
        <f>'EPI Metric Report'!B24</f>
        <v>Test performance (by cohort)</v>
      </c>
      <c r="C75" s="38" t="str">
        <f>'EPI Metric Report'!A23</f>
        <v>E20</v>
      </c>
      <c r="D75" s="38" t="s">
        <v>109</v>
      </c>
      <c r="E75" s="38" t="s">
        <v>109</v>
      </c>
      <c r="F75" s="235" t="s">
        <v>109</v>
      </c>
      <c r="G75" s="236" t="s">
        <v>109</v>
      </c>
      <c r="H75" s="7"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10" t="s">
        <v>109</v>
      </c>
      <c r="B76" s="221" t="str">
        <f>'EPI Metric Report'!B25</f>
        <v>Overall completion rate - primary school</v>
      </c>
      <c r="C76" s="38" t="str">
        <f>'EPI Metric Report'!A24</f>
        <v>E21</v>
      </c>
      <c r="D76" s="38" t="s">
        <v>109</v>
      </c>
      <c r="E76" s="38" t="s">
        <v>109</v>
      </c>
      <c r="F76" s="235" t="s">
        <v>109</v>
      </c>
      <c r="G76" s="236" t="s">
        <v>109</v>
      </c>
      <c r="H76" s="7"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10" t="s">
        <v>109</v>
      </c>
      <c r="B77" s="221" t="str">
        <f>'EPI Metric Report'!B26</f>
        <v>Female completion rate - primary school</v>
      </c>
      <c r="C77" s="38" t="str">
        <f>'EPI Metric Report'!A25</f>
        <v>E22</v>
      </c>
      <c r="D77" s="38" t="s">
        <v>109</v>
      </c>
      <c r="E77" s="38" t="s">
        <v>109</v>
      </c>
      <c r="F77" s="235" t="s">
        <v>109</v>
      </c>
      <c r="G77" s="236" t="s">
        <v>109</v>
      </c>
      <c r="H77" s="7"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10" t="s">
        <v>109</v>
      </c>
      <c r="B78" s="221" t="str">
        <f>'EPI Metric Report'!B27</f>
        <v>Male Completion rate - primary school</v>
      </c>
      <c r="C78" s="38" t="str">
        <f>'EPI Metric Report'!A26</f>
        <v>E23</v>
      </c>
      <c r="D78" s="38" t="s">
        <v>109</v>
      </c>
      <c r="E78" s="38" t="s">
        <v>109</v>
      </c>
      <c r="F78" s="235" t="s">
        <v>109</v>
      </c>
      <c r="G78" s="236" t="s">
        <v>109</v>
      </c>
      <c r="H78" s="7"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10" t="s">
        <v>109</v>
      </c>
      <c r="B79" s="221" t="str">
        <f>'EPI Metric Report'!B28</f>
        <v>Overall literacy rate by age</v>
      </c>
      <c r="C79" s="38" t="str">
        <f>'EPI Metric Report'!A27</f>
        <v>E24</v>
      </c>
      <c r="D79" s="38" t="s">
        <v>109</v>
      </c>
      <c r="E79" s="38" t="s">
        <v>109</v>
      </c>
      <c r="F79" s="235" t="s">
        <v>109</v>
      </c>
      <c r="G79" s="236" t="s">
        <v>109</v>
      </c>
      <c r="H79" s="7"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10" t="s">
        <v>109</v>
      </c>
      <c r="B80" s="221" t="str">
        <f>'EPI Metric Report'!B29</f>
        <v>Female literacy rate by age</v>
      </c>
      <c r="C80" s="38" t="str">
        <f>'EPI Metric Report'!A28</f>
        <v>E25</v>
      </c>
      <c r="D80" s="38" t="s">
        <v>109</v>
      </c>
      <c r="E80" s="38" t="s">
        <v>109</v>
      </c>
      <c r="F80" s="235" t="s">
        <v>109</v>
      </c>
      <c r="G80" s="236" t="s">
        <v>109</v>
      </c>
      <c r="H80" s="7"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10" t="s">
        <v>109</v>
      </c>
      <c r="B81" s="221" t="str">
        <f>'EPI Metric Report'!B30</f>
        <v>Male literacy rate by age</v>
      </c>
      <c r="C81" s="38" t="str">
        <f>'EPI Metric Report'!A29</f>
        <v>E26</v>
      </c>
      <c r="D81" s="38" t="s">
        <v>109</v>
      </c>
      <c r="E81" s="38" t="s">
        <v>109</v>
      </c>
      <c r="F81" s="235" t="s">
        <v>109</v>
      </c>
      <c r="G81" s="236" t="s">
        <v>109</v>
      </c>
      <c r="H81" s="7"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10" t="s">
        <v>109</v>
      </c>
      <c r="B82" s="221" t="str">
        <f>'EPI Metric Report'!B31</f>
        <v>Average Out-of-school or truancy rate</v>
      </c>
      <c r="C82" s="38" t="str">
        <f>'EPI Metric Report'!A30</f>
        <v>E27</v>
      </c>
      <c r="D82" s="38" t="s">
        <v>109</v>
      </c>
      <c r="E82" s="38" t="s">
        <v>109</v>
      </c>
      <c r="F82" s="235" t="s">
        <v>109</v>
      </c>
      <c r="G82" s="236" t="s">
        <v>109</v>
      </c>
      <c r="H82" s="7"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10" t="s">
        <v>109</v>
      </c>
      <c r="B83" s="221" t="str">
        <f>'EPI Metric Report'!B32</f>
        <v>Number of schools</v>
      </c>
      <c r="C83" s="38" t="str">
        <f>'EPI Metric Report'!A31</f>
        <v>E28</v>
      </c>
      <c r="D83" s="38" t="s">
        <v>109</v>
      </c>
      <c r="E83" s="38" t="s">
        <v>109</v>
      </c>
      <c r="F83" s="235" t="s">
        <v>109</v>
      </c>
      <c r="G83" s="236" t="s">
        <v>109</v>
      </c>
      <c r="H83" s="7"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10" t="s">
        <v>109</v>
      </c>
      <c r="B84" s="221" t="str">
        <f>'EPI Metric Report'!B33</f>
        <v>Number of classrooms</v>
      </c>
      <c r="C84" s="38" t="str">
        <f>'EPI Metric Report'!A32</f>
        <v>E29</v>
      </c>
      <c r="D84" s="38" t="s">
        <v>109</v>
      </c>
      <c r="E84" s="38" t="s">
        <v>109</v>
      </c>
      <c r="F84" s="235" t="s">
        <v>109</v>
      </c>
      <c r="G84" s="236" t="s">
        <v>109</v>
      </c>
      <c r="H84" s="7"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10" t="s">
        <v>109</v>
      </c>
      <c r="B85" s="221" t="str">
        <f>'EPI Metric Report'!B34</f>
        <v>Number of functioning computers</v>
      </c>
      <c r="C85" s="38" t="str">
        <f>'EPI Metric Report'!A33</f>
        <v>E30</v>
      </c>
      <c r="D85" s="38" t="s">
        <v>109</v>
      </c>
      <c r="E85" s="38" t="s">
        <v>109</v>
      </c>
      <c r="F85" s="235" t="s">
        <v>109</v>
      </c>
      <c r="G85" s="236" t="s">
        <v>109</v>
      </c>
      <c r="H85" s="7"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10" t="s">
        <v>109</v>
      </c>
      <c r="B86" s="221" t="str">
        <f>'EPI Metric Report'!B35</f>
        <v>Number of books/student</v>
      </c>
      <c r="C86" s="38" t="str">
        <f>'EPI Metric Report'!A34</f>
        <v>E31</v>
      </c>
      <c r="D86" s="38" t="s">
        <v>109</v>
      </c>
      <c r="E86" s="38" t="s">
        <v>109</v>
      </c>
      <c r="F86" s="235" t="s">
        <v>109</v>
      </c>
      <c r="G86" s="236" t="s">
        <v>109</v>
      </c>
      <c r="H86" s="7"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10" t="s">
        <v>109</v>
      </c>
      <c r="B87" s="221" t="str">
        <f>'EPI Metric Report'!B36</f>
        <v>Number of desks/student</v>
      </c>
      <c r="C87" s="38" t="str">
        <f>'EPI Metric Report'!A35</f>
        <v>E32</v>
      </c>
      <c r="D87" s="38" t="s">
        <v>109</v>
      </c>
      <c r="E87" s="38" t="s">
        <v>109</v>
      </c>
      <c r="F87" s="235" t="s">
        <v>109</v>
      </c>
      <c r="G87" s="236" t="s">
        <v>109</v>
      </c>
      <c r="H87" s="7"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10" t="s">
        <v>109</v>
      </c>
      <c r="B88" s="232" t="str">
        <f>'EPI Metric Report'!B37</f>
        <v>square meters/student in classroom</v>
      </c>
      <c r="C88" s="116" t="str">
        <f>'EPI Metric Report'!A36</f>
        <v>E33</v>
      </c>
      <c r="D88" s="116" t="s">
        <v>109</v>
      </c>
      <c r="E88" s="116" t="s">
        <v>109</v>
      </c>
      <c r="F88" s="237" t="s">
        <v>109</v>
      </c>
      <c r="G88" s="238" t="s">
        <v>109</v>
      </c>
      <c r="H88" s="7"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10" t="s">
        <v>109</v>
      </c>
      <c r="B89" s="185" t="str">
        <f>'HPI Metric Report'!B4</f>
        <v>Number of Inpatient Beds</v>
      </c>
      <c r="C89" s="36" t="s">
        <v>131</v>
      </c>
      <c r="D89" s="36" t="s">
        <v>109</v>
      </c>
      <c r="E89" s="36" t="s">
        <v>109</v>
      </c>
      <c r="F89" s="227" t="s">
        <v>770</v>
      </c>
      <c r="G89" s="228">
        <f>SUM(E89:E124)</f>
        <v>0</v>
      </c>
      <c r="H89" s="7"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10" t="s">
        <v>109</v>
      </c>
      <c r="B90" s="221" t="str">
        <f>'HPI Metric Report'!B5</f>
        <v>Number of Outpatient Beds</v>
      </c>
      <c r="C90" s="38" t="s">
        <v>130</v>
      </c>
      <c r="D90" s="38" t="s">
        <v>109</v>
      </c>
      <c r="E90" s="38" t="s">
        <v>109</v>
      </c>
      <c r="F90" s="229" t="s">
        <v>109</v>
      </c>
      <c r="G90" s="230" t="s">
        <v>109</v>
      </c>
      <c r="H90" s="7"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10" t="s">
        <v>109</v>
      </c>
      <c r="B91" s="221" t="str">
        <f>'HPI Metric Report'!B6</f>
        <v>Inpatient Bed Usage Rate</v>
      </c>
      <c r="C91" s="38" t="s">
        <v>129</v>
      </c>
      <c r="D91" s="38" t="s">
        <v>109</v>
      </c>
      <c r="E91" s="38" t="s">
        <v>109</v>
      </c>
      <c r="F91" s="229" t="s">
        <v>109</v>
      </c>
      <c r="G91" s="230" t="s">
        <v>109</v>
      </c>
      <c r="H91" s="7"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10" t="s">
        <v>109</v>
      </c>
      <c r="B92" s="221" t="e">
        <f>'HPI Metric Report'!#REF!</f>
        <v>#REF!</v>
      </c>
      <c r="C92" s="38" t="s">
        <v>128</v>
      </c>
      <c r="D92" s="38" t="s">
        <v>109</v>
      </c>
      <c r="E92" s="38" t="s">
        <v>109</v>
      </c>
      <c r="F92" s="229" t="s">
        <v>109</v>
      </c>
      <c r="G92" s="230" t="s">
        <v>109</v>
      </c>
      <c r="H92" s="7"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10" t="s">
        <v>109</v>
      </c>
      <c r="B93" s="221" t="str">
        <f>'HPI Metric Report'!B7</f>
        <v>Number of Mobile Clinics sent from this facility to Nyametaburo/Nyangiti areas</v>
      </c>
      <c r="C93" s="38" t="s">
        <v>127</v>
      </c>
      <c r="D93" s="38" t="s">
        <v>109</v>
      </c>
      <c r="E93" s="38" t="s">
        <v>109</v>
      </c>
      <c r="F93" s="229" t="s">
        <v>109</v>
      </c>
      <c r="G93" s="230" t="s">
        <v>109</v>
      </c>
      <c r="H93" s="7"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10" t="s">
        <v>109</v>
      </c>
      <c r="B94" s="221" t="str">
        <f>'HPI Metric Report'!B8</f>
        <v>% households that spend over 40% income on healthcare services</v>
      </c>
      <c r="C94" s="38" t="s">
        <v>126</v>
      </c>
      <c r="D94" s="38" t="s">
        <v>109</v>
      </c>
      <c r="E94" s="38" t="s">
        <v>109</v>
      </c>
      <c r="F94" s="229" t="s">
        <v>109</v>
      </c>
      <c r="G94" s="230" t="s">
        <v>109</v>
      </c>
      <c r="H94" s="7"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10" t="s">
        <v>109</v>
      </c>
      <c r="B95" s="221" t="str">
        <f>'HPI Metric Report'!B9</f>
        <v>% individuals/families insured</v>
      </c>
      <c r="C95" s="38" t="s">
        <v>125</v>
      </c>
      <c r="D95" s="38" t="s">
        <v>109</v>
      </c>
      <c r="E95" s="38" t="s">
        <v>109</v>
      </c>
      <c r="F95" s="229" t="s">
        <v>109</v>
      </c>
      <c r="G95" s="230" t="s">
        <v>109</v>
      </c>
      <c r="H95" s="7"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10" t="s">
        <v>109</v>
      </c>
      <c r="B96" s="221" t="str">
        <f>'HPI Metric Report'!B10</f>
        <v>% households using bed nets properly</v>
      </c>
      <c r="C96" s="38" t="s">
        <v>122</v>
      </c>
      <c r="D96" s="38" t="s">
        <v>109</v>
      </c>
      <c r="E96" s="38" t="s">
        <v>109</v>
      </c>
      <c r="F96" s="229" t="s">
        <v>109</v>
      </c>
      <c r="G96" s="230" t="s">
        <v>109</v>
      </c>
      <c r="H96" s="7"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10" t="s">
        <v>109</v>
      </c>
      <c r="B97" s="221" t="s">
        <v>801</v>
      </c>
      <c r="C97" s="38" t="s">
        <v>123</v>
      </c>
      <c r="D97" s="38" t="s">
        <v>109</v>
      </c>
      <c r="E97" s="38" t="s">
        <v>109</v>
      </c>
      <c r="F97" s="229" t="s">
        <v>109</v>
      </c>
      <c r="G97" s="230" t="s">
        <v>109</v>
      </c>
      <c r="H97" s="7"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10" t="s">
        <v>109</v>
      </c>
      <c r="B98" s="221" t="e">
        <f>'HPI Metric Report'!#REF!</f>
        <v>#REF!</v>
      </c>
      <c r="C98" s="38" t="s">
        <v>1293</v>
      </c>
      <c r="D98" s="38" t="s">
        <v>109</v>
      </c>
      <c r="E98" s="38" t="s">
        <v>109</v>
      </c>
      <c r="F98" s="229" t="s">
        <v>109</v>
      </c>
      <c r="G98" s="230" t="s">
        <v>109</v>
      </c>
      <c r="H98" s="7"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10" t="s">
        <v>109</v>
      </c>
      <c r="B99" s="221" t="s">
        <v>684</v>
      </c>
      <c r="C99" s="38" t="s">
        <v>1291</v>
      </c>
      <c r="D99" s="38" t="s">
        <v>109</v>
      </c>
      <c r="E99" s="38" t="s">
        <v>109</v>
      </c>
      <c r="F99" s="229" t="s">
        <v>109</v>
      </c>
      <c r="G99" s="230" t="s">
        <v>109</v>
      </c>
      <c r="H99" s="7"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10" t="s">
        <v>109</v>
      </c>
      <c r="B100" s="221" t="e">
        <f>'HPI Metric Report'!#REF!</f>
        <v>#REF!</v>
      </c>
      <c r="C100" s="38" t="s">
        <v>1292</v>
      </c>
      <c r="D100" s="38" t="s">
        <v>109</v>
      </c>
      <c r="E100" s="38" t="s">
        <v>109</v>
      </c>
      <c r="F100" s="229" t="s">
        <v>109</v>
      </c>
      <c r="G100" s="230" t="s">
        <v>109</v>
      </c>
      <c r="H100" s="7"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row r="101" spans="1:26" ht="12" customHeight="1">
      <c r="A101" s="10" t="s">
        <v>109</v>
      </c>
      <c r="B101" s="231" t="str">
        <f>'HPI Metric Report'!B11</f>
        <v>Number of new bed nets distributed last year per 1000 people in community</v>
      </c>
      <c r="C101" s="114" t="s">
        <v>1284</v>
      </c>
      <c r="D101" s="114" t="s">
        <v>109</v>
      </c>
      <c r="E101" s="114" t="s">
        <v>109</v>
      </c>
      <c r="F101" s="229" t="s">
        <v>109</v>
      </c>
      <c r="G101" s="230" t="s">
        <v>109</v>
      </c>
      <c r="H101" s="7" t="s">
        <v>109</v>
      </c>
      <c r="I101" s="2" t="s">
        <v>109</v>
      </c>
      <c r="J101" s="2" t="s">
        <v>109</v>
      </c>
      <c r="K101" s="2" t="s">
        <v>109</v>
      </c>
      <c r="L101" s="2" t="s">
        <v>109</v>
      </c>
      <c r="M101" s="2" t="s">
        <v>109</v>
      </c>
      <c r="N101" s="2" t="s">
        <v>109</v>
      </c>
      <c r="O101" s="2" t="s">
        <v>109</v>
      </c>
      <c r="P101" s="2" t="s">
        <v>109</v>
      </c>
      <c r="Q101" s="2" t="s">
        <v>109</v>
      </c>
      <c r="R101" s="2" t="s">
        <v>109</v>
      </c>
      <c r="S101" s="2" t="s">
        <v>109</v>
      </c>
      <c r="T101" s="2" t="s">
        <v>109</v>
      </c>
      <c r="U101" s="2" t="s">
        <v>109</v>
      </c>
      <c r="V101" s="2" t="s">
        <v>109</v>
      </c>
      <c r="W101" s="2" t="s">
        <v>109</v>
      </c>
      <c r="X101" s="2" t="s">
        <v>109</v>
      </c>
      <c r="Y101" s="2" t="s">
        <v>109</v>
      </c>
      <c r="Z101" s="2" t="s">
        <v>109</v>
      </c>
    </row>
    <row r="102" spans="1:26" ht="12" customHeight="1">
      <c r="A102" s="10" t="s">
        <v>109</v>
      </c>
      <c r="B102" s="221" t="str">
        <f>'HPI Metric Report'!B12</f>
        <v>Avg distance to the nearest emergency care clinic (in minutes traveled)</v>
      </c>
      <c r="C102" s="38" t="s">
        <v>1285</v>
      </c>
      <c r="D102" s="38" t="s">
        <v>109</v>
      </c>
      <c r="E102" s="38" t="s">
        <v>109</v>
      </c>
      <c r="F102" s="229" t="s">
        <v>109</v>
      </c>
      <c r="G102" s="230" t="s">
        <v>109</v>
      </c>
      <c r="H102" s="7" t="s">
        <v>109</v>
      </c>
      <c r="I102" s="2" t="s">
        <v>109</v>
      </c>
      <c r="J102" s="2" t="s">
        <v>109</v>
      </c>
      <c r="K102" s="2" t="s">
        <v>109</v>
      </c>
      <c r="L102" s="2" t="s">
        <v>109</v>
      </c>
      <c r="M102" s="2" t="s">
        <v>109</v>
      </c>
      <c r="N102" s="2" t="s">
        <v>109</v>
      </c>
      <c r="O102" s="2" t="s">
        <v>109</v>
      </c>
      <c r="P102" s="2" t="s">
        <v>109</v>
      </c>
      <c r="Q102" s="2" t="s">
        <v>109</v>
      </c>
      <c r="R102" s="2" t="s">
        <v>109</v>
      </c>
      <c r="S102" s="2" t="s">
        <v>109</v>
      </c>
      <c r="T102" s="2" t="s">
        <v>109</v>
      </c>
      <c r="U102" s="2" t="s">
        <v>109</v>
      </c>
      <c r="V102" s="2" t="s">
        <v>109</v>
      </c>
      <c r="W102" s="2" t="s">
        <v>109</v>
      </c>
      <c r="X102" s="2" t="s">
        <v>109</v>
      </c>
      <c r="Y102" s="2" t="s">
        <v>109</v>
      </c>
      <c r="Z102" s="2" t="s">
        <v>109</v>
      </c>
    </row>
    <row r="103" spans="1:26" ht="12" customHeight="1">
      <c r="A103" s="10" t="s">
        <v>109</v>
      </c>
      <c r="B103" s="221" t="str">
        <f>'HPI Metric Report'!B13</f>
        <v>Farthest distance to emergency care clinic (in minutes traveled)</v>
      </c>
      <c r="C103" s="38" t="s">
        <v>1282</v>
      </c>
      <c r="D103" s="38" t="s">
        <v>109</v>
      </c>
      <c r="E103" s="38" t="s">
        <v>109</v>
      </c>
      <c r="F103" s="235" t="s">
        <v>109</v>
      </c>
      <c r="G103" s="236" t="s">
        <v>109</v>
      </c>
      <c r="H103" s="7" t="s">
        <v>109</v>
      </c>
      <c r="I103" s="2" t="s">
        <v>109</v>
      </c>
      <c r="J103" s="2" t="s">
        <v>109</v>
      </c>
      <c r="K103" s="2" t="s">
        <v>109</v>
      </c>
      <c r="L103" s="2" t="s">
        <v>109</v>
      </c>
      <c r="M103" s="2" t="s">
        <v>109</v>
      </c>
      <c r="N103" s="2" t="s">
        <v>109</v>
      </c>
      <c r="O103" s="2" t="s">
        <v>109</v>
      </c>
      <c r="P103" s="2" t="s">
        <v>109</v>
      </c>
      <c r="Q103" s="2" t="s">
        <v>109</v>
      </c>
      <c r="R103" s="2" t="s">
        <v>109</v>
      </c>
      <c r="S103" s="2" t="s">
        <v>109</v>
      </c>
      <c r="T103" s="2" t="s">
        <v>109</v>
      </c>
      <c r="U103" s="2" t="s">
        <v>109</v>
      </c>
      <c r="V103" s="2" t="s">
        <v>109</v>
      </c>
      <c r="W103" s="2" t="s">
        <v>109</v>
      </c>
      <c r="X103" s="2" t="s">
        <v>109</v>
      </c>
      <c r="Y103" s="2" t="s">
        <v>109</v>
      </c>
      <c r="Z103" s="2" t="s">
        <v>109</v>
      </c>
    </row>
    <row r="104" spans="1:26" ht="12" customHeight="1">
      <c r="A104" s="10" t="s">
        <v>109</v>
      </c>
      <c r="B104" s="221" t="str">
        <f>'HPI Metric Report'!B28</f>
        <v>% of households that used ORS when child under 5 yrs of age had most recent diarrhea</v>
      </c>
      <c r="C104" s="38" t="s">
        <v>1283</v>
      </c>
      <c r="D104" s="38" t="s">
        <v>109</v>
      </c>
      <c r="E104" s="38" t="s">
        <v>109</v>
      </c>
      <c r="F104" s="235" t="s">
        <v>109</v>
      </c>
      <c r="G104" s="236" t="s">
        <v>109</v>
      </c>
      <c r="H104" s="7" t="s">
        <v>109</v>
      </c>
      <c r="I104" s="2" t="s">
        <v>109</v>
      </c>
      <c r="J104" s="2" t="s">
        <v>109</v>
      </c>
      <c r="K104" s="2" t="s">
        <v>109</v>
      </c>
      <c r="L104" s="2" t="s">
        <v>109</v>
      </c>
      <c r="M104" s="2" t="s">
        <v>109</v>
      </c>
      <c r="N104" s="2" t="s">
        <v>109</v>
      </c>
      <c r="O104" s="2" t="s">
        <v>109</v>
      </c>
      <c r="P104" s="2" t="s">
        <v>109</v>
      </c>
      <c r="Q104" s="2" t="s">
        <v>109</v>
      </c>
      <c r="R104" s="2" t="s">
        <v>109</v>
      </c>
      <c r="S104" s="2" t="s">
        <v>109</v>
      </c>
      <c r="T104" s="2" t="s">
        <v>109</v>
      </c>
      <c r="U104" s="2" t="s">
        <v>109</v>
      </c>
      <c r="V104" s="2" t="s">
        <v>109</v>
      </c>
      <c r="W104" s="2" t="s">
        <v>109</v>
      </c>
      <c r="X104" s="2" t="s">
        <v>109</v>
      </c>
      <c r="Y104" s="2" t="s">
        <v>109</v>
      </c>
      <c r="Z104" s="2" t="s">
        <v>109</v>
      </c>
    </row>
    <row r="105" spans="1:26" ht="12" customHeight="1">
      <c r="A105" s="10" t="s">
        <v>109</v>
      </c>
      <c r="B105" s="221" t="str">
        <f>'HPI Metric Report'!B29</f>
        <v>Under 5 Mortality Rate</v>
      </c>
      <c r="C105" s="38" t="s">
        <v>1278</v>
      </c>
      <c r="D105" s="38" t="s">
        <v>109</v>
      </c>
      <c r="E105" s="38" t="s">
        <v>109</v>
      </c>
      <c r="F105" s="235" t="s">
        <v>109</v>
      </c>
      <c r="G105" s="236" t="s">
        <v>109</v>
      </c>
      <c r="H105" s="7" t="s">
        <v>109</v>
      </c>
      <c r="I105" s="2" t="s">
        <v>109</v>
      </c>
      <c r="J105" s="2" t="s">
        <v>109</v>
      </c>
      <c r="K105" s="2" t="s">
        <v>109</v>
      </c>
      <c r="L105" s="2" t="s">
        <v>109</v>
      </c>
      <c r="M105" s="2" t="s">
        <v>109</v>
      </c>
      <c r="N105" s="2" t="s">
        <v>109</v>
      </c>
      <c r="O105" s="2" t="s">
        <v>109</v>
      </c>
      <c r="P105" s="2" t="s">
        <v>109</v>
      </c>
      <c r="Q105" s="2" t="s">
        <v>109</v>
      </c>
      <c r="R105" s="2" t="s">
        <v>109</v>
      </c>
      <c r="S105" s="2" t="s">
        <v>109</v>
      </c>
      <c r="T105" s="2" t="s">
        <v>109</v>
      </c>
      <c r="U105" s="2" t="s">
        <v>109</v>
      </c>
      <c r="V105" s="2" t="s">
        <v>109</v>
      </c>
      <c r="W105" s="2" t="s">
        <v>109</v>
      </c>
      <c r="X105" s="2" t="s">
        <v>109</v>
      </c>
      <c r="Y105" s="2" t="s">
        <v>109</v>
      </c>
      <c r="Z105" s="2" t="s">
        <v>109</v>
      </c>
    </row>
    <row r="106" spans="1:26" ht="12" customHeight="1">
      <c r="A106" s="10" t="s">
        <v>109</v>
      </c>
      <c r="B106" s="221" t="str">
        <f>'HPI Metric Report'!B30</f>
        <v>% of children under 5 suffering with moderate or severe malnutrition</v>
      </c>
      <c r="C106" s="38" t="s">
        <v>1279</v>
      </c>
      <c r="D106" s="38" t="s">
        <v>109</v>
      </c>
      <c r="E106" s="38" t="s">
        <v>109</v>
      </c>
      <c r="F106" s="235" t="s">
        <v>109</v>
      </c>
      <c r="G106" s="236" t="s">
        <v>109</v>
      </c>
      <c r="H106" s="7" t="s">
        <v>109</v>
      </c>
      <c r="I106" s="2" t="s">
        <v>109</v>
      </c>
      <c r="J106" s="2" t="s">
        <v>109</v>
      </c>
      <c r="K106" s="2" t="s">
        <v>109</v>
      </c>
      <c r="L106" s="2" t="s">
        <v>109</v>
      </c>
      <c r="M106" s="2" t="s">
        <v>109</v>
      </c>
      <c r="N106" s="2" t="s">
        <v>109</v>
      </c>
      <c r="O106" s="2" t="s">
        <v>109</v>
      </c>
      <c r="P106" s="2" t="s">
        <v>109</v>
      </c>
      <c r="Q106" s="2" t="s">
        <v>109</v>
      </c>
      <c r="R106" s="2" t="s">
        <v>109</v>
      </c>
      <c r="S106" s="2" t="s">
        <v>109</v>
      </c>
      <c r="T106" s="2" t="s">
        <v>109</v>
      </c>
      <c r="U106" s="2" t="s">
        <v>109</v>
      </c>
      <c r="V106" s="2" t="s">
        <v>109</v>
      </c>
      <c r="W106" s="2" t="s">
        <v>109</v>
      </c>
      <c r="X106" s="2" t="s">
        <v>109</v>
      </c>
      <c r="Y106" s="2" t="s">
        <v>109</v>
      </c>
      <c r="Z106" s="2" t="s">
        <v>109</v>
      </c>
    </row>
    <row r="107" spans="1:26" ht="12" customHeight="1">
      <c r="A107" s="10" t="s">
        <v>109</v>
      </c>
      <c r="B107" s="231" t="str">
        <f>'HPI Metric Report'!B31</f>
        <v>% of children under 5 years of age who have received Vitamin a in the last year</v>
      </c>
      <c r="C107" s="114" t="s">
        <v>1277</v>
      </c>
      <c r="D107" s="114" t="s">
        <v>109</v>
      </c>
      <c r="E107" s="114" t="s">
        <v>109</v>
      </c>
      <c r="F107" s="235" t="s">
        <v>109</v>
      </c>
      <c r="G107" s="236" t="s">
        <v>109</v>
      </c>
      <c r="H107" s="7" t="s">
        <v>109</v>
      </c>
      <c r="I107" s="2" t="s">
        <v>109</v>
      </c>
      <c r="J107" s="2" t="s">
        <v>109</v>
      </c>
      <c r="K107" s="2" t="s">
        <v>109</v>
      </c>
      <c r="L107" s="2" t="s">
        <v>109</v>
      </c>
      <c r="M107" s="2" t="s">
        <v>109</v>
      </c>
      <c r="N107" s="2" t="s">
        <v>109</v>
      </c>
      <c r="O107" s="2" t="s">
        <v>109</v>
      </c>
      <c r="P107" s="2" t="s">
        <v>109</v>
      </c>
      <c r="Q107" s="2" t="s">
        <v>109</v>
      </c>
      <c r="R107" s="2" t="s">
        <v>109</v>
      </c>
      <c r="S107" s="2" t="s">
        <v>109</v>
      </c>
      <c r="T107" s="2" t="s">
        <v>109</v>
      </c>
      <c r="U107" s="2" t="s">
        <v>109</v>
      </c>
      <c r="V107" s="2" t="s">
        <v>109</v>
      </c>
      <c r="W107" s="2" t="s">
        <v>109</v>
      </c>
      <c r="X107" s="2" t="s">
        <v>109</v>
      </c>
      <c r="Y107" s="2" t="s">
        <v>109</v>
      </c>
      <c r="Z107" s="2" t="s">
        <v>109</v>
      </c>
    </row>
    <row r="108" spans="1:26" ht="12" customHeight="1">
      <c r="A108" s="10" t="s">
        <v>109</v>
      </c>
      <c r="B108" s="231" t="str">
        <f>'HPI Metric Report'!B32</f>
        <v>% of children properly breastfed last year</v>
      </c>
      <c r="C108" s="114" t="s">
        <v>1456</v>
      </c>
      <c r="D108" s="114" t="s">
        <v>109</v>
      </c>
      <c r="E108" s="114" t="s">
        <v>109</v>
      </c>
      <c r="F108" s="235" t="s">
        <v>109</v>
      </c>
      <c r="G108" s="236" t="s">
        <v>109</v>
      </c>
      <c r="H108" s="7" t="s">
        <v>109</v>
      </c>
      <c r="I108" s="2" t="s">
        <v>109</v>
      </c>
      <c r="J108" s="2" t="s">
        <v>109</v>
      </c>
      <c r="K108" s="2" t="s">
        <v>109</v>
      </c>
      <c r="L108" s="2" t="s">
        <v>109</v>
      </c>
      <c r="M108" s="2" t="s">
        <v>109</v>
      </c>
      <c r="N108" s="2" t="s">
        <v>109</v>
      </c>
      <c r="O108" s="2" t="s">
        <v>109</v>
      </c>
      <c r="P108" s="2" t="s">
        <v>109</v>
      </c>
      <c r="Q108" s="2" t="s">
        <v>109</v>
      </c>
      <c r="R108" s="2" t="s">
        <v>109</v>
      </c>
      <c r="S108" s="2" t="s">
        <v>109</v>
      </c>
      <c r="T108" s="2" t="s">
        <v>109</v>
      </c>
      <c r="U108" s="2" t="s">
        <v>109</v>
      </c>
      <c r="V108" s="2" t="s">
        <v>109</v>
      </c>
      <c r="W108" s="2" t="s">
        <v>109</v>
      </c>
      <c r="X108" s="2" t="s">
        <v>109</v>
      </c>
      <c r="Y108" s="2" t="s">
        <v>109</v>
      </c>
      <c r="Z108" s="2" t="s">
        <v>109</v>
      </c>
    </row>
    <row r="109" spans="1:26" ht="12" customHeight="1">
      <c r="A109" s="10" t="s">
        <v>109</v>
      </c>
      <c r="B109" s="231" t="str">
        <f>'HPI Metric Report'!B33</f>
        <v>Crude Birth Rate</v>
      </c>
      <c r="C109" s="114" t="s">
        <v>1455</v>
      </c>
      <c r="D109" s="114" t="s">
        <v>109</v>
      </c>
      <c r="E109" s="114" t="s">
        <v>109</v>
      </c>
      <c r="F109" s="235" t="s">
        <v>109</v>
      </c>
      <c r="G109" s="236" t="s">
        <v>109</v>
      </c>
      <c r="H109" s="7" t="s">
        <v>109</v>
      </c>
      <c r="I109" s="2" t="s">
        <v>109</v>
      </c>
      <c r="J109" s="2" t="s">
        <v>109</v>
      </c>
      <c r="K109" s="2" t="s">
        <v>109</v>
      </c>
      <c r="L109" s="2" t="s">
        <v>109</v>
      </c>
      <c r="M109" s="2" t="s">
        <v>109</v>
      </c>
      <c r="N109" s="2" t="s">
        <v>109</v>
      </c>
      <c r="O109" s="2" t="s">
        <v>109</v>
      </c>
      <c r="P109" s="2" t="s">
        <v>109</v>
      </c>
      <c r="Q109" s="2" t="s">
        <v>109</v>
      </c>
      <c r="R109" s="2" t="s">
        <v>109</v>
      </c>
      <c r="S109" s="2" t="s">
        <v>109</v>
      </c>
      <c r="T109" s="2" t="s">
        <v>109</v>
      </c>
      <c r="U109" s="2" t="s">
        <v>109</v>
      </c>
      <c r="V109" s="2" t="s">
        <v>109</v>
      </c>
      <c r="W109" s="2" t="s">
        <v>109</v>
      </c>
      <c r="X109" s="2" t="s">
        <v>109</v>
      </c>
      <c r="Y109" s="2" t="s">
        <v>109</v>
      </c>
      <c r="Z109" s="2" t="s">
        <v>109</v>
      </c>
    </row>
    <row r="110" spans="1:26" ht="12" customHeight="1">
      <c r="A110" s="10" t="s">
        <v>109</v>
      </c>
      <c r="B110" s="221" t="str">
        <f>'HPI Metric Report'!B34</f>
        <v>% of Births attended by a Skilled Birth Attendant (in a health facility) last year</v>
      </c>
      <c r="C110" s="38" t="s">
        <v>1461</v>
      </c>
      <c r="D110" s="38" t="s">
        <v>109</v>
      </c>
      <c r="E110" s="38" t="s">
        <v>109</v>
      </c>
      <c r="F110" s="235" t="s">
        <v>109</v>
      </c>
      <c r="G110" s="236" t="s">
        <v>109</v>
      </c>
      <c r="H110" s="7" t="s">
        <v>109</v>
      </c>
      <c r="I110" s="2" t="s">
        <v>109</v>
      </c>
      <c r="J110" s="2" t="s">
        <v>109</v>
      </c>
      <c r="K110" s="2" t="s">
        <v>109</v>
      </c>
      <c r="L110" s="2" t="s">
        <v>109</v>
      </c>
      <c r="M110" s="2" t="s">
        <v>109</v>
      </c>
      <c r="N110" s="2" t="s">
        <v>109</v>
      </c>
      <c r="O110" s="2" t="s">
        <v>109</v>
      </c>
      <c r="P110" s="2" t="s">
        <v>109</v>
      </c>
      <c r="Q110" s="2" t="s">
        <v>109</v>
      </c>
      <c r="R110" s="2" t="s">
        <v>109</v>
      </c>
      <c r="S110" s="2" t="s">
        <v>109</v>
      </c>
      <c r="T110" s="2" t="s">
        <v>109</v>
      </c>
      <c r="U110" s="2" t="s">
        <v>109</v>
      </c>
      <c r="V110" s="2" t="s">
        <v>109</v>
      </c>
      <c r="W110" s="2" t="s">
        <v>109</v>
      </c>
      <c r="X110" s="2" t="s">
        <v>109</v>
      </c>
      <c r="Y110" s="2" t="s">
        <v>109</v>
      </c>
      <c r="Z110" s="2" t="s">
        <v>109</v>
      </c>
    </row>
    <row r="111" spans="1:26" ht="12" customHeight="1">
      <c r="A111" s="10" t="s">
        <v>109</v>
      </c>
      <c r="B111" s="221" t="e">
        <f>'HPI Metric Report'!#REF!</f>
        <v>#REF!</v>
      </c>
      <c r="C111" s="38" t="s">
        <v>1458</v>
      </c>
      <c r="D111" s="38" t="s">
        <v>109</v>
      </c>
      <c r="E111" s="38" t="s">
        <v>109</v>
      </c>
      <c r="F111" s="235" t="s">
        <v>109</v>
      </c>
      <c r="G111" s="236" t="s">
        <v>109</v>
      </c>
      <c r="H111" s="7" t="s">
        <v>109</v>
      </c>
      <c r="I111" s="2" t="s">
        <v>109</v>
      </c>
      <c r="J111" s="2" t="s">
        <v>109</v>
      </c>
      <c r="K111" s="2" t="s">
        <v>109</v>
      </c>
      <c r="L111" s="2" t="s">
        <v>109</v>
      </c>
      <c r="M111" s="2" t="s">
        <v>109</v>
      </c>
      <c r="N111" s="2" t="s">
        <v>109</v>
      </c>
      <c r="O111" s="2" t="s">
        <v>109</v>
      </c>
      <c r="P111" s="2" t="s">
        <v>109</v>
      </c>
      <c r="Q111" s="2" t="s">
        <v>109</v>
      </c>
      <c r="R111" s="2" t="s">
        <v>109</v>
      </c>
      <c r="S111" s="2" t="s">
        <v>109</v>
      </c>
      <c r="T111" s="2" t="s">
        <v>109</v>
      </c>
      <c r="U111" s="2" t="s">
        <v>109</v>
      </c>
      <c r="V111" s="2" t="s">
        <v>109</v>
      </c>
      <c r="W111" s="2" t="s">
        <v>109</v>
      </c>
      <c r="X111" s="2" t="s">
        <v>109</v>
      </c>
      <c r="Y111" s="2" t="s">
        <v>109</v>
      </c>
      <c r="Z111" s="2" t="s">
        <v>109</v>
      </c>
    </row>
    <row r="112" spans="1:26" ht="12" customHeight="1">
      <c r="A112" s="10" t="s">
        <v>109</v>
      </c>
      <c r="B112" s="221" t="e">
        <f>'HPI Metric Report'!#REF!</f>
        <v>#REF!</v>
      </c>
      <c r="C112" s="38" t="s">
        <v>1465</v>
      </c>
      <c r="D112" s="38" t="s">
        <v>109</v>
      </c>
      <c r="E112" s="38" t="s">
        <v>109</v>
      </c>
      <c r="F112" s="235" t="s">
        <v>109</v>
      </c>
      <c r="G112" s="236" t="s">
        <v>109</v>
      </c>
      <c r="H112" s="7" t="s">
        <v>109</v>
      </c>
      <c r="I112" s="2" t="s">
        <v>109</v>
      </c>
      <c r="J112" s="2" t="s">
        <v>109</v>
      </c>
      <c r="K112" s="2" t="s">
        <v>109</v>
      </c>
      <c r="L112" s="2" t="s">
        <v>109</v>
      </c>
      <c r="M112" s="2" t="s">
        <v>109</v>
      </c>
      <c r="N112" s="2" t="s">
        <v>109</v>
      </c>
      <c r="O112" s="2" t="s">
        <v>109</v>
      </c>
      <c r="P112" s="2" t="s">
        <v>109</v>
      </c>
      <c r="Q112" s="2" t="s">
        <v>109</v>
      </c>
      <c r="R112" s="2" t="s">
        <v>109</v>
      </c>
      <c r="S112" s="2" t="s">
        <v>109</v>
      </c>
      <c r="T112" s="2" t="s">
        <v>109</v>
      </c>
      <c r="U112" s="2" t="s">
        <v>109</v>
      </c>
      <c r="V112" s="2" t="s">
        <v>109</v>
      </c>
      <c r="W112" s="2" t="s">
        <v>109</v>
      </c>
      <c r="X112" s="2" t="s">
        <v>109</v>
      </c>
      <c r="Y112" s="2" t="s">
        <v>109</v>
      </c>
      <c r="Z112" s="2" t="s">
        <v>109</v>
      </c>
    </row>
    <row r="113" spans="1:26" ht="12" customHeight="1">
      <c r="A113" s="10" t="s">
        <v>109</v>
      </c>
      <c r="B113" s="221" t="str">
        <f>'HPI Metric Report'!B35</f>
        <v>% of home birth attended by a traditional birth attendant last year</v>
      </c>
      <c r="C113" s="38" t="s">
        <v>1463</v>
      </c>
      <c r="D113" s="38" t="s">
        <v>109</v>
      </c>
      <c r="E113" s="38" t="s">
        <v>109</v>
      </c>
      <c r="F113" s="235" t="s">
        <v>109</v>
      </c>
      <c r="G113" s="236" t="s">
        <v>109</v>
      </c>
      <c r="H113" s="7" t="s">
        <v>109</v>
      </c>
      <c r="I113" s="2" t="s">
        <v>109</v>
      </c>
      <c r="J113" s="2" t="s">
        <v>109</v>
      </c>
      <c r="K113" s="2" t="s">
        <v>109</v>
      </c>
      <c r="L113" s="2" t="s">
        <v>109</v>
      </c>
      <c r="M113" s="2" t="s">
        <v>109</v>
      </c>
      <c r="N113" s="2" t="s">
        <v>109</v>
      </c>
      <c r="O113" s="2" t="s">
        <v>109</v>
      </c>
      <c r="P113" s="2" t="s">
        <v>109</v>
      </c>
      <c r="Q113" s="2" t="s">
        <v>109</v>
      </c>
      <c r="R113" s="2" t="s">
        <v>109</v>
      </c>
      <c r="S113" s="2" t="s">
        <v>109</v>
      </c>
      <c r="T113" s="2" t="s">
        <v>109</v>
      </c>
      <c r="U113" s="2" t="s">
        <v>109</v>
      </c>
      <c r="V113" s="2" t="s">
        <v>109</v>
      </c>
      <c r="W113" s="2" t="s">
        <v>109</v>
      </c>
      <c r="X113" s="2" t="s">
        <v>109</v>
      </c>
      <c r="Y113" s="2" t="s">
        <v>109</v>
      </c>
      <c r="Z113" s="2" t="s">
        <v>109</v>
      </c>
    </row>
    <row r="114" spans="1:26" ht="12" customHeight="1">
      <c r="A114" s="10" t="s">
        <v>109</v>
      </c>
      <c r="B114" s="221" t="e">
        <f>'HPI Metric Report'!#REF!</f>
        <v>#REF!</v>
      </c>
      <c r="C114" s="38" t="s">
        <v>1467</v>
      </c>
      <c r="D114" s="38" t="s">
        <v>109</v>
      </c>
      <c r="E114" s="38" t="s">
        <v>109</v>
      </c>
      <c r="F114" s="235" t="s">
        <v>109</v>
      </c>
      <c r="G114" s="236" t="s">
        <v>109</v>
      </c>
      <c r="H114" s="7" t="s">
        <v>109</v>
      </c>
      <c r="I114" s="2" t="s">
        <v>109</v>
      </c>
      <c r="J114" s="2" t="s">
        <v>109</v>
      </c>
      <c r="K114" s="2" t="s">
        <v>109</v>
      </c>
      <c r="L114" s="2" t="s">
        <v>109</v>
      </c>
      <c r="M114" s="2" t="s">
        <v>109</v>
      </c>
      <c r="N114" s="2" t="s">
        <v>109</v>
      </c>
      <c r="O114" s="2" t="s">
        <v>109</v>
      </c>
      <c r="P114" s="2" t="s">
        <v>109</v>
      </c>
      <c r="Q114" s="2" t="s">
        <v>109</v>
      </c>
      <c r="R114" s="2" t="s">
        <v>109</v>
      </c>
      <c r="S114" s="2" t="s">
        <v>109</v>
      </c>
      <c r="T114" s="2" t="s">
        <v>109</v>
      </c>
      <c r="U114" s="2" t="s">
        <v>109</v>
      </c>
      <c r="V114" s="2" t="s">
        <v>109</v>
      </c>
      <c r="W114" s="2" t="s">
        <v>109</v>
      </c>
      <c r="X114" s="2" t="s">
        <v>109</v>
      </c>
      <c r="Y114" s="2" t="s">
        <v>109</v>
      </c>
      <c r="Z114" s="2" t="s">
        <v>109</v>
      </c>
    </row>
    <row r="115" spans="1:26" ht="12" customHeight="1">
      <c r="A115" s="10" t="s">
        <v>109</v>
      </c>
      <c r="B115" s="221" t="e">
        <f>'HPI Metric Report'!#REF!</f>
        <v>#REF!</v>
      </c>
      <c r="C115" s="38" t="s">
        <v>1466</v>
      </c>
      <c r="D115" s="38" t="s">
        <v>109</v>
      </c>
      <c r="E115" s="38" t="s">
        <v>109</v>
      </c>
      <c r="F115" s="235" t="s">
        <v>109</v>
      </c>
      <c r="G115" s="236" t="s">
        <v>109</v>
      </c>
      <c r="H115" s="7" t="s">
        <v>109</v>
      </c>
      <c r="I115" s="2" t="s">
        <v>109</v>
      </c>
      <c r="J115" s="2" t="s">
        <v>109</v>
      </c>
      <c r="K115" s="2" t="s">
        <v>109</v>
      </c>
      <c r="L115" s="2" t="s">
        <v>109</v>
      </c>
      <c r="M115" s="2" t="s">
        <v>109</v>
      </c>
      <c r="N115" s="2" t="s">
        <v>109</v>
      </c>
      <c r="O115" s="2" t="s">
        <v>109</v>
      </c>
      <c r="P115" s="2" t="s">
        <v>109</v>
      </c>
      <c r="Q115" s="2" t="s">
        <v>109</v>
      </c>
      <c r="R115" s="2" t="s">
        <v>109</v>
      </c>
      <c r="S115" s="2" t="s">
        <v>109</v>
      </c>
      <c r="T115" s="2" t="s">
        <v>109</v>
      </c>
      <c r="U115" s="2" t="s">
        <v>109</v>
      </c>
      <c r="V115" s="2" t="s">
        <v>109</v>
      </c>
      <c r="W115" s="2" t="s">
        <v>109</v>
      </c>
      <c r="X115" s="2" t="s">
        <v>109</v>
      </c>
      <c r="Y115" s="2" t="s">
        <v>109</v>
      </c>
      <c r="Z115" s="2" t="s">
        <v>109</v>
      </c>
    </row>
    <row r="116" spans="1:26" ht="12" customHeight="1">
      <c r="A116" s="10" t="s">
        <v>109</v>
      </c>
      <c r="B116" s="231" t="e">
        <f>'HPI Metric Report'!#REF!</f>
        <v>#REF!</v>
      </c>
      <c r="C116" s="114" t="s">
        <v>1472</v>
      </c>
      <c r="D116" s="114" t="s">
        <v>109</v>
      </c>
      <c r="E116" s="114" t="s">
        <v>109</v>
      </c>
      <c r="F116" s="235" t="s">
        <v>109</v>
      </c>
      <c r="G116" s="236" t="s">
        <v>109</v>
      </c>
      <c r="H116" s="7" t="s">
        <v>109</v>
      </c>
      <c r="I116" s="2" t="s">
        <v>109</v>
      </c>
      <c r="J116" s="2" t="s">
        <v>109</v>
      </c>
      <c r="K116" s="2" t="s">
        <v>109</v>
      </c>
      <c r="L116" s="2" t="s">
        <v>109</v>
      </c>
      <c r="M116" s="2" t="s">
        <v>109</v>
      </c>
      <c r="N116" s="2" t="s">
        <v>109</v>
      </c>
      <c r="O116" s="2" t="s">
        <v>109</v>
      </c>
      <c r="P116" s="2" t="s">
        <v>109</v>
      </c>
      <c r="Q116" s="2" t="s">
        <v>109</v>
      </c>
      <c r="R116" s="2" t="s">
        <v>109</v>
      </c>
      <c r="S116" s="2" t="s">
        <v>109</v>
      </c>
      <c r="T116" s="2" t="s">
        <v>109</v>
      </c>
      <c r="U116" s="2" t="s">
        <v>109</v>
      </c>
      <c r="V116" s="2" t="s">
        <v>109</v>
      </c>
      <c r="W116" s="2" t="s">
        <v>109</v>
      </c>
      <c r="X116" s="2" t="s">
        <v>109</v>
      </c>
      <c r="Y116" s="2" t="s">
        <v>109</v>
      </c>
      <c r="Z116" s="2" t="s">
        <v>109</v>
      </c>
    </row>
    <row r="117" spans="1:26" ht="12" customHeight="1">
      <c r="A117" s="10" t="s">
        <v>109</v>
      </c>
      <c r="B117" s="231" t="e">
        <f>'HPI Metric Report'!#REF!</f>
        <v>#REF!</v>
      </c>
      <c r="C117" s="114" t="s">
        <v>1470</v>
      </c>
      <c r="D117" s="114" t="s">
        <v>109</v>
      </c>
      <c r="E117" s="114" t="s">
        <v>109</v>
      </c>
      <c r="F117" s="235" t="s">
        <v>109</v>
      </c>
      <c r="G117" s="236" t="s">
        <v>109</v>
      </c>
      <c r="H117" s="7" t="s">
        <v>109</v>
      </c>
      <c r="I117" s="2" t="s">
        <v>109</v>
      </c>
      <c r="J117" s="2" t="s">
        <v>109</v>
      </c>
      <c r="K117" s="2" t="s">
        <v>109</v>
      </c>
      <c r="L117" s="2" t="s">
        <v>109</v>
      </c>
      <c r="M117" s="2" t="s">
        <v>109</v>
      </c>
      <c r="N117" s="2" t="s">
        <v>109</v>
      </c>
      <c r="O117" s="2" t="s">
        <v>109</v>
      </c>
      <c r="P117" s="2" t="s">
        <v>109</v>
      </c>
      <c r="Q117" s="2" t="s">
        <v>109</v>
      </c>
      <c r="R117" s="2" t="s">
        <v>109</v>
      </c>
      <c r="S117" s="2" t="s">
        <v>109</v>
      </c>
      <c r="T117" s="2" t="s">
        <v>109</v>
      </c>
      <c r="U117" s="2" t="s">
        <v>109</v>
      </c>
      <c r="V117" s="2" t="s">
        <v>109</v>
      </c>
      <c r="W117" s="2" t="s">
        <v>109</v>
      </c>
      <c r="X117" s="2" t="s">
        <v>109</v>
      </c>
      <c r="Y117" s="2" t="s">
        <v>109</v>
      </c>
      <c r="Z117" s="2" t="s">
        <v>109</v>
      </c>
    </row>
    <row r="118" spans="1:26" ht="12" customHeight="1">
      <c r="A118" s="10" t="s">
        <v>109</v>
      </c>
      <c r="B118" s="231" t="e">
        <f>'HPI Metric Report'!#REF!</f>
        <v>#REF!</v>
      </c>
      <c r="C118" s="114" t="s">
        <v>1422</v>
      </c>
      <c r="D118" s="114" t="s">
        <v>109</v>
      </c>
      <c r="E118" s="114" t="s">
        <v>109</v>
      </c>
      <c r="F118" s="235" t="s">
        <v>109</v>
      </c>
      <c r="G118" s="236" t="s">
        <v>109</v>
      </c>
      <c r="H118" s="7" t="s">
        <v>109</v>
      </c>
      <c r="I118" s="2" t="s">
        <v>109</v>
      </c>
      <c r="J118" s="2" t="s">
        <v>109</v>
      </c>
      <c r="K118" s="2" t="s">
        <v>109</v>
      </c>
      <c r="L118" s="2" t="s">
        <v>109</v>
      </c>
      <c r="M118" s="2" t="s">
        <v>109</v>
      </c>
      <c r="N118" s="2" t="s">
        <v>109</v>
      </c>
      <c r="O118" s="2" t="s">
        <v>109</v>
      </c>
      <c r="P118" s="2" t="s">
        <v>109</v>
      </c>
      <c r="Q118" s="2" t="s">
        <v>109</v>
      </c>
      <c r="R118" s="2" t="s">
        <v>109</v>
      </c>
      <c r="S118" s="2" t="s">
        <v>109</v>
      </c>
      <c r="T118" s="2" t="s">
        <v>109</v>
      </c>
      <c r="U118" s="2" t="s">
        <v>109</v>
      </c>
      <c r="V118" s="2" t="s">
        <v>109</v>
      </c>
      <c r="W118" s="2" t="s">
        <v>109</v>
      </c>
      <c r="X118" s="2" t="s">
        <v>109</v>
      </c>
      <c r="Y118" s="2" t="s">
        <v>109</v>
      </c>
      <c r="Z118" s="2" t="s">
        <v>109</v>
      </c>
    </row>
    <row r="119" spans="1:26" ht="12" customHeight="1">
      <c r="A119" s="10" t="s">
        <v>109</v>
      </c>
      <c r="B119" s="231" t="e">
        <f>'HPI Metric Report'!#REF!</f>
        <v>#REF!</v>
      </c>
      <c r="C119" s="114" t="s">
        <v>1419</v>
      </c>
      <c r="D119" s="114" t="s">
        <v>109</v>
      </c>
      <c r="E119" s="114" t="s">
        <v>109</v>
      </c>
      <c r="F119" s="235" t="s">
        <v>109</v>
      </c>
      <c r="G119" s="236" t="s">
        <v>109</v>
      </c>
      <c r="H119" s="7" t="s">
        <v>109</v>
      </c>
      <c r="I119" s="2" t="s">
        <v>109</v>
      </c>
      <c r="J119" s="2" t="s">
        <v>109</v>
      </c>
      <c r="K119" s="2" t="s">
        <v>109</v>
      </c>
      <c r="L119" s="2" t="s">
        <v>109</v>
      </c>
      <c r="M119" s="2" t="s">
        <v>109</v>
      </c>
      <c r="N119" s="2" t="s">
        <v>109</v>
      </c>
      <c r="O119" s="2" t="s">
        <v>109</v>
      </c>
      <c r="P119" s="2" t="s">
        <v>109</v>
      </c>
      <c r="Q119" s="2" t="s">
        <v>109</v>
      </c>
      <c r="R119" s="2" t="s">
        <v>109</v>
      </c>
      <c r="S119" s="2" t="s">
        <v>109</v>
      </c>
      <c r="T119" s="2" t="s">
        <v>109</v>
      </c>
      <c r="U119" s="2" t="s">
        <v>109</v>
      </c>
      <c r="V119" s="2" t="s">
        <v>109</v>
      </c>
      <c r="W119" s="2" t="s">
        <v>109</v>
      </c>
      <c r="X119" s="2" t="s">
        <v>109</v>
      </c>
      <c r="Y119" s="2" t="s">
        <v>109</v>
      </c>
      <c r="Z119" s="2" t="s">
        <v>109</v>
      </c>
    </row>
    <row r="120" spans="1:26" ht="12" customHeight="1">
      <c r="A120" s="10" t="s">
        <v>109</v>
      </c>
      <c r="B120" s="221" t="e">
        <f>'HPI Metric Report'!#REF!</f>
        <v>#REF!</v>
      </c>
      <c r="C120" s="38" t="s">
        <v>1418</v>
      </c>
      <c r="D120" s="38" t="s">
        <v>109</v>
      </c>
      <c r="E120" s="38" t="s">
        <v>109</v>
      </c>
      <c r="F120" s="235" t="s">
        <v>109</v>
      </c>
      <c r="G120" s="236" t="s">
        <v>109</v>
      </c>
      <c r="H120" s="7" t="s">
        <v>109</v>
      </c>
      <c r="I120" s="2" t="s">
        <v>109</v>
      </c>
      <c r="J120" s="2" t="s">
        <v>109</v>
      </c>
      <c r="K120" s="2" t="s">
        <v>109</v>
      </c>
      <c r="L120" s="2" t="s">
        <v>109</v>
      </c>
      <c r="M120" s="2" t="s">
        <v>109</v>
      </c>
      <c r="N120" s="2" t="s">
        <v>109</v>
      </c>
      <c r="O120" s="2" t="s">
        <v>109</v>
      </c>
      <c r="P120" s="2" t="s">
        <v>109</v>
      </c>
      <c r="Q120" s="2" t="s">
        <v>109</v>
      </c>
      <c r="R120" s="2" t="s">
        <v>109</v>
      </c>
      <c r="S120" s="2" t="s">
        <v>109</v>
      </c>
      <c r="T120" s="2" t="s">
        <v>109</v>
      </c>
      <c r="U120" s="2" t="s">
        <v>109</v>
      </c>
      <c r="V120" s="2" t="s">
        <v>109</v>
      </c>
      <c r="W120" s="2" t="s">
        <v>109</v>
      </c>
      <c r="X120" s="2" t="s">
        <v>109</v>
      </c>
      <c r="Y120" s="2" t="s">
        <v>109</v>
      </c>
      <c r="Z120" s="2" t="s">
        <v>109</v>
      </c>
    </row>
    <row r="121" spans="1:26" ht="12" customHeight="1">
      <c r="A121" s="10" t="s">
        <v>109</v>
      </c>
      <c r="B121" s="221" t="e">
        <f>'HPI Metric Report'!#REF!</f>
        <v>#REF!</v>
      </c>
      <c r="C121" s="38" t="s">
        <v>1432</v>
      </c>
      <c r="D121" s="38" t="s">
        <v>109</v>
      </c>
      <c r="E121" s="38" t="s">
        <v>109</v>
      </c>
      <c r="F121" s="235" t="s">
        <v>109</v>
      </c>
      <c r="G121" s="236" t="s">
        <v>109</v>
      </c>
      <c r="H121" s="7" t="s">
        <v>109</v>
      </c>
      <c r="I121" s="2" t="s">
        <v>109</v>
      </c>
      <c r="J121" s="2" t="s">
        <v>109</v>
      </c>
      <c r="K121" s="2" t="s">
        <v>109</v>
      </c>
      <c r="L121" s="2" t="s">
        <v>109</v>
      </c>
      <c r="M121" s="2" t="s">
        <v>109</v>
      </c>
      <c r="N121" s="2" t="s">
        <v>109</v>
      </c>
      <c r="O121" s="2" t="s">
        <v>109</v>
      </c>
      <c r="P121" s="2" t="s">
        <v>109</v>
      </c>
      <c r="Q121" s="2" t="s">
        <v>109</v>
      </c>
      <c r="R121" s="2" t="s">
        <v>109</v>
      </c>
      <c r="S121" s="2" t="s">
        <v>109</v>
      </c>
      <c r="T121" s="2" t="s">
        <v>109</v>
      </c>
      <c r="U121" s="2" t="s">
        <v>109</v>
      </c>
      <c r="V121" s="2" t="s">
        <v>109</v>
      </c>
      <c r="W121" s="2" t="s">
        <v>109</v>
      </c>
      <c r="X121" s="2" t="s">
        <v>109</v>
      </c>
      <c r="Y121" s="2" t="s">
        <v>109</v>
      </c>
      <c r="Z121" s="2" t="s">
        <v>109</v>
      </c>
    </row>
    <row r="122" spans="1:26" ht="12" customHeight="1">
      <c r="A122" s="10" t="s">
        <v>109</v>
      </c>
      <c r="B122" s="221" t="e">
        <f>'HPI Metric Report'!#REF!</f>
        <v>#REF!</v>
      </c>
      <c r="C122" s="38" t="s">
        <v>1431</v>
      </c>
      <c r="D122" s="38" t="s">
        <v>109</v>
      </c>
      <c r="E122" s="38" t="s">
        <v>109</v>
      </c>
      <c r="F122" s="235" t="s">
        <v>109</v>
      </c>
      <c r="G122" s="236" t="s">
        <v>109</v>
      </c>
      <c r="H122" s="7" t="s">
        <v>109</v>
      </c>
      <c r="I122" s="2" t="s">
        <v>109</v>
      </c>
      <c r="J122" s="2" t="s">
        <v>109</v>
      </c>
      <c r="K122" s="2" t="s">
        <v>109</v>
      </c>
      <c r="L122" s="2" t="s">
        <v>109</v>
      </c>
      <c r="M122" s="2" t="s">
        <v>109</v>
      </c>
      <c r="N122" s="2" t="s">
        <v>109</v>
      </c>
      <c r="O122" s="2" t="s">
        <v>109</v>
      </c>
      <c r="P122" s="2" t="s">
        <v>109</v>
      </c>
      <c r="Q122" s="2" t="s">
        <v>109</v>
      </c>
      <c r="R122" s="2" t="s">
        <v>109</v>
      </c>
      <c r="S122" s="2" t="s">
        <v>109</v>
      </c>
      <c r="T122" s="2" t="s">
        <v>109</v>
      </c>
      <c r="U122" s="2" t="s">
        <v>109</v>
      </c>
      <c r="V122" s="2" t="s">
        <v>109</v>
      </c>
      <c r="W122" s="2" t="s">
        <v>109</v>
      </c>
      <c r="X122" s="2" t="s">
        <v>109</v>
      </c>
      <c r="Y122" s="2" t="s">
        <v>109</v>
      </c>
      <c r="Z122" s="2" t="s">
        <v>109</v>
      </c>
    </row>
    <row r="123" spans="1:26" ht="12" customHeight="1">
      <c r="A123" s="10" t="s">
        <v>109</v>
      </c>
      <c r="B123" s="221" t="e">
        <f>'HPI Metric Report'!#REF!</f>
        <v>#REF!</v>
      </c>
      <c r="C123" s="38" t="s">
        <v>1430</v>
      </c>
      <c r="D123" s="38" t="s">
        <v>109</v>
      </c>
      <c r="E123" s="38" t="s">
        <v>109</v>
      </c>
      <c r="F123" s="235" t="s">
        <v>109</v>
      </c>
      <c r="G123" s="236" t="s">
        <v>109</v>
      </c>
      <c r="H123" s="7" t="s">
        <v>109</v>
      </c>
      <c r="I123" s="2" t="s">
        <v>109</v>
      </c>
      <c r="J123" s="2" t="s">
        <v>109</v>
      </c>
      <c r="K123" s="2" t="s">
        <v>109</v>
      </c>
      <c r="L123" s="2" t="s">
        <v>109</v>
      </c>
      <c r="M123" s="2" t="s">
        <v>109</v>
      </c>
      <c r="N123" s="2" t="s">
        <v>109</v>
      </c>
      <c r="O123" s="2" t="s">
        <v>109</v>
      </c>
      <c r="P123" s="2" t="s">
        <v>109</v>
      </c>
      <c r="Q123" s="2" t="s">
        <v>109</v>
      </c>
      <c r="R123" s="2" t="s">
        <v>109</v>
      </c>
      <c r="S123" s="2" t="s">
        <v>109</v>
      </c>
      <c r="T123" s="2" t="s">
        <v>109</v>
      </c>
      <c r="U123" s="2" t="s">
        <v>109</v>
      </c>
      <c r="V123" s="2" t="s">
        <v>109</v>
      </c>
      <c r="W123" s="2" t="s">
        <v>109</v>
      </c>
      <c r="X123" s="2" t="s">
        <v>109</v>
      </c>
      <c r="Y123" s="2" t="s">
        <v>109</v>
      </c>
      <c r="Z123" s="2" t="s">
        <v>109</v>
      </c>
    </row>
    <row r="124" spans="1:26" ht="12" customHeight="1">
      <c r="A124" s="10" t="s">
        <v>109</v>
      </c>
      <c r="B124" s="232" t="e">
        <f>'HPI Metric Report'!#REF!</f>
        <v>#REF!</v>
      </c>
      <c r="C124" s="116" t="s">
        <v>1425</v>
      </c>
      <c r="D124" s="116" t="s">
        <v>109</v>
      </c>
      <c r="E124" s="116" t="s">
        <v>109</v>
      </c>
      <c r="F124" s="237" t="s">
        <v>109</v>
      </c>
      <c r="G124" s="238" t="s">
        <v>109</v>
      </c>
      <c r="H124" s="7" t="s">
        <v>109</v>
      </c>
      <c r="I124" s="2" t="s">
        <v>109</v>
      </c>
      <c r="J124" s="2" t="s">
        <v>109</v>
      </c>
      <c r="K124" s="2" t="s">
        <v>109</v>
      </c>
      <c r="L124" s="2" t="s">
        <v>109</v>
      </c>
      <c r="M124" s="2" t="s">
        <v>109</v>
      </c>
      <c r="N124" s="2" t="s">
        <v>109</v>
      </c>
      <c r="O124" s="2" t="s">
        <v>109</v>
      </c>
      <c r="P124" s="2" t="s">
        <v>109</v>
      </c>
      <c r="Q124" s="2" t="s">
        <v>109</v>
      </c>
      <c r="R124" s="2" t="s">
        <v>109</v>
      </c>
      <c r="S124" s="2" t="s">
        <v>109</v>
      </c>
      <c r="T124" s="2" t="s">
        <v>109</v>
      </c>
      <c r="U124" s="2" t="s">
        <v>109</v>
      </c>
      <c r="V124" s="2" t="s">
        <v>109</v>
      </c>
      <c r="W124" s="2" t="s">
        <v>109</v>
      </c>
      <c r="X124" s="2" t="s">
        <v>109</v>
      </c>
      <c r="Y124" s="2" t="s">
        <v>109</v>
      </c>
      <c r="Z124" s="2" t="s">
        <v>109</v>
      </c>
    </row>
    <row r="125" spans="1:26" ht="12" customHeight="1">
      <c r="A125" s="10" t="s">
        <v>109</v>
      </c>
      <c r="B125" s="185" t="str">
        <f>'BPI Metric Report'!B4</f>
        <v>Level of Access to Roads</v>
      </c>
      <c r="C125" s="36" t="str">
        <f>'BPI Metric Report'!A4</f>
        <v>B1</v>
      </c>
      <c r="D125" s="36" t="s">
        <v>109</v>
      </c>
      <c r="E125" s="36" t="s">
        <v>109</v>
      </c>
      <c r="F125" s="227" t="s">
        <v>711</v>
      </c>
      <c r="G125" s="228">
        <f>SUM(E125:E156)</f>
        <v>0</v>
      </c>
      <c r="H125" s="7" t="s">
        <v>109</v>
      </c>
      <c r="I125" s="2" t="s">
        <v>109</v>
      </c>
      <c r="J125" s="2" t="s">
        <v>109</v>
      </c>
      <c r="K125" s="2" t="s">
        <v>109</v>
      </c>
      <c r="L125" s="2" t="s">
        <v>109</v>
      </c>
      <c r="M125" s="2" t="s">
        <v>109</v>
      </c>
      <c r="N125" s="2" t="s">
        <v>109</v>
      </c>
      <c r="O125" s="2" t="s">
        <v>109</v>
      </c>
      <c r="P125" s="2" t="s">
        <v>109</v>
      </c>
      <c r="Q125" s="2" t="s">
        <v>109</v>
      </c>
      <c r="R125" s="2" t="s">
        <v>109</v>
      </c>
      <c r="S125" s="2" t="s">
        <v>109</v>
      </c>
      <c r="T125" s="2" t="s">
        <v>109</v>
      </c>
      <c r="U125" s="2" t="s">
        <v>109</v>
      </c>
      <c r="V125" s="2" t="s">
        <v>109</v>
      </c>
      <c r="W125" s="2" t="s">
        <v>109</v>
      </c>
      <c r="X125" s="2" t="s">
        <v>109</v>
      </c>
      <c r="Y125" s="2" t="s">
        <v>109</v>
      </c>
      <c r="Z125" s="2" t="s">
        <v>109</v>
      </c>
    </row>
    <row r="126" spans="1:26" ht="12" customHeight="1">
      <c r="A126" s="10" t="s">
        <v>109</v>
      </c>
      <c r="B126" s="221" t="str">
        <f>'BPI Metric Report'!B5</f>
        <v>Access to Telephones and Mobile Phones</v>
      </c>
      <c r="C126" s="38" t="str">
        <f>'BPI Metric Report'!A5</f>
        <v>B2</v>
      </c>
      <c r="D126" s="38" t="s">
        <v>109</v>
      </c>
      <c r="E126" s="38" t="s">
        <v>109</v>
      </c>
      <c r="F126" s="229" t="s">
        <v>109</v>
      </c>
      <c r="G126" s="230" t="s">
        <v>109</v>
      </c>
      <c r="H126" s="7" t="s">
        <v>109</v>
      </c>
      <c r="I126" s="2" t="s">
        <v>109</v>
      </c>
      <c r="J126" s="2" t="s">
        <v>109</v>
      </c>
      <c r="K126" s="2" t="s">
        <v>109</v>
      </c>
      <c r="L126" s="2" t="s">
        <v>109</v>
      </c>
      <c r="M126" s="2" t="s">
        <v>109</v>
      </c>
      <c r="N126" s="2" t="s">
        <v>109</v>
      </c>
      <c r="O126" s="2" t="s">
        <v>109</v>
      </c>
      <c r="P126" s="2" t="s">
        <v>109</v>
      </c>
      <c r="Q126" s="2" t="s">
        <v>109</v>
      </c>
      <c r="R126" s="2" t="s">
        <v>109</v>
      </c>
      <c r="S126" s="2" t="s">
        <v>109</v>
      </c>
      <c r="T126" s="2" t="s">
        <v>109</v>
      </c>
      <c r="U126" s="2" t="s">
        <v>109</v>
      </c>
      <c r="V126" s="2" t="s">
        <v>109</v>
      </c>
      <c r="W126" s="2" t="s">
        <v>109</v>
      </c>
      <c r="X126" s="2" t="s">
        <v>109</v>
      </c>
      <c r="Y126" s="2" t="s">
        <v>109</v>
      </c>
      <c r="Z126" s="2" t="s">
        <v>109</v>
      </c>
    </row>
    <row r="127" spans="1:26" ht="12" customHeight="1">
      <c r="A127" s="10" t="s">
        <v>109</v>
      </c>
      <c r="B127" s="221" t="str">
        <f>'BPI Metric Report'!B6</f>
        <v>Access to Electricity</v>
      </c>
      <c r="C127" s="38" t="str">
        <f>'BPI Metric Report'!A6</f>
        <v>B3</v>
      </c>
      <c r="D127" s="38" t="s">
        <v>109</v>
      </c>
      <c r="E127" s="38" t="s">
        <v>109</v>
      </c>
      <c r="F127" s="229" t="s">
        <v>109</v>
      </c>
      <c r="G127" s="230" t="s">
        <v>109</v>
      </c>
      <c r="H127" s="7" t="s">
        <v>109</v>
      </c>
      <c r="I127" s="2" t="s">
        <v>109</v>
      </c>
      <c r="J127" s="2" t="s">
        <v>109</v>
      </c>
      <c r="K127" s="2" t="s">
        <v>109</v>
      </c>
      <c r="L127" s="2" t="s">
        <v>109</v>
      </c>
      <c r="M127" s="2" t="s">
        <v>109</v>
      </c>
      <c r="N127" s="2" t="s">
        <v>109</v>
      </c>
      <c r="O127" s="2" t="s">
        <v>109</v>
      </c>
      <c r="P127" s="2" t="s">
        <v>109</v>
      </c>
      <c r="Q127" s="2" t="s">
        <v>109</v>
      </c>
      <c r="R127" s="2" t="s">
        <v>109</v>
      </c>
      <c r="S127" s="2" t="s">
        <v>109</v>
      </c>
      <c r="T127" s="2" t="s">
        <v>109</v>
      </c>
      <c r="U127" s="2" t="s">
        <v>109</v>
      </c>
      <c r="V127" s="2" t="s">
        <v>109</v>
      </c>
      <c r="W127" s="2" t="s">
        <v>109</v>
      </c>
      <c r="X127" s="2" t="s">
        <v>109</v>
      </c>
      <c r="Y127" s="2" t="s">
        <v>109</v>
      </c>
      <c r="Z127" s="2" t="s">
        <v>109</v>
      </c>
    </row>
    <row r="128" spans="1:26" ht="12" customHeight="1">
      <c r="A128" s="10" t="s">
        <v>109</v>
      </c>
      <c r="B128" s="221" t="str">
        <f>'BPI Metric Report'!B7</f>
        <v>Access to Water</v>
      </c>
      <c r="C128" s="38" t="str">
        <f>'BPI Metric Report'!A7</f>
        <v>B4</v>
      </c>
      <c r="D128" s="38" t="s">
        <v>109</v>
      </c>
      <c r="E128" s="38" t="s">
        <v>109</v>
      </c>
      <c r="F128" s="229" t="s">
        <v>109</v>
      </c>
      <c r="G128" s="230" t="s">
        <v>109</v>
      </c>
      <c r="H128" s="7" t="s">
        <v>109</v>
      </c>
      <c r="I128" s="2" t="s">
        <v>109</v>
      </c>
      <c r="J128" s="2" t="s">
        <v>109</v>
      </c>
      <c r="K128" s="2" t="s">
        <v>109</v>
      </c>
      <c r="L128" s="2" t="s">
        <v>109</v>
      </c>
      <c r="M128" s="2" t="s">
        <v>109</v>
      </c>
      <c r="N128" s="2" t="s">
        <v>109</v>
      </c>
      <c r="O128" s="2" t="s">
        <v>109</v>
      </c>
      <c r="P128" s="2" t="s">
        <v>109</v>
      </c>
      <c r="Q128" s="2" t="s">
        <v>109</v>
      </c>
      <c r="R128" s="2" t="s">
        <v>109</v>
      </c>
      <c r="S128" s="2" t="s">
        <v>109</v>
      </c>
      <c r="T128" s="2" t="s">
        <v>109</v>
      </c>
      <c r="U128" s="2" t="s">
        <v>109</v>
      </c>
      <c r="V128" s="2" t="s">
        <v>109</v>
      </c>
      <c r="W128" s="2" t="s">
        <v>109</v>
      </c>
      <c r="X128" s="2" t="s">
        <v>109</v>
      </c>
      <c r="Y128" s="2" t="s">
        <v>109</v>
      </c>
      <c r="Z128" s="2" t="s">
        <v>109</v>
      </c>
    </row>
    <row r="129" spans="1:26" ht="12" customHeight="1">
      <c r="A129" s="10" t="s">
        <v>109</v>
      </c>
      <c r="B129" s="221" t="str">
        <f>'BPI Metric Report'!B8</f>
        <v>Access to Internet</v>
      </c>
      <c r="C129" s="38" t="str">
        <f>'BPI Metric Report'!A8</f>
        <v>B5</v>
      </c>
      <c r="D129" s="38" t="s">
        <v>109</v>
      </c>
      <c r="E129" s="38" t="s">
        <v>109</v>
      </c>
      <c r="F129" s="229" t="s">
        <v>109</v>
      </c>
      <c r="G129" s="230" t="s">
        <v>109</v>
      </c>
      <c r="H129" s="7" t="s">
        <v>109</v>
      </c>
      <c r="I129" s="2" t="s">
        <v>109</v>
      </c>
      <c r="J129" s="2" t="s">
        <v>109</v>
      </c>
      <c r="K129" s="2" t="s">
        <v>109</v>
      </c>
      <c r="L129" s="2" t="s">
        <v>109</v>
      </c>
      <c r="M129" s="2" t="s">
        <v>109</v>
      </c>
      <c r="N129" s="2" t="s">
        <v>109</v>
      </c>
      <c r="O129" s="2" t="s">
        <v>109</v>
      </c>
      <c r="P129" s="2" t="s">
        <v>109</v>
      </c>
      <c r="Q129" s="2" t="s">
        <v>109</v>
      </c>
      <c r="R129" s="2" t="s">
        <v>109</v>
      </c>
      <c r="S129" s="2" t="s">
        <v>109</v>
      </c>
      <c r="T129" s="2" t="s">
        <v>109</v>
      </c>
      <c r="U129" s="2" t="s">
        <v>109</v>
      </c>
      <c r="V129" s="2" t="s">
        <v>109</v>
      </c>
      <c r="W129" s="2" t="s">
        <v>109</v>
      </c>
      <c r="X129" s="2" t="s">
        <v>109</v>
      </c>
      <c r="Y129" s="2" t="s">
        <v>109</v>
      </c>
      <c r="Z129" s="2" t="s">
        <v>109</v>
      </c>
    </row>
    <row r="130" spans="1:26" ht="12" customHeight="1">
      <c r="A130" s="10" t="s">
        <v>109</v>
      </c>
      <c r="B130" s="221" t="str">
        <f>'BPI Metric Report'!B9</f>
        <v>Standard of Living</v>
      </c>
      <c r="C130" s="38" t="str">
        <f>'BPI Metric Report'!A9</f>
        <v>B6</v>
      </c>
      <c r="D130" s="38" t="s">
        <v>109</v>
      </c>
      <c r="E130" s="38" t="s">
        <v>109</v>
      </c>
      <c r="F130" s="229" t="s">
        <v>109</v>
      </c>
      <c r="G130" s="230" t="s">
        <v>109</v>
      </c>
      <c r="H130" s="7" t="s">
        <v>109</v>
      </c>
      <c r="I130" s="2" t="s">
        <v>109</v>
      </c>
      <c r="J130" s="2" t="s">
        <v>109</v>
      </c>
      <c r="K130" s="2" t="s">
        <v>109</v>
      </c>
      <c r="L130" s="2" t="s">
        <v>109</v>
      </c>
      <c r="M130" s="2" t="s">
        <v>109</v>
      </c>
      <c r="N130" s="2" t="s">
        <v>109</v>
      </c>
      <c r="O130" s="2" t="s">
        <v>109</v>
      </c>
      <c r="P130" s="2" t="s">
        <v>109</v>
      </c>
      <c r="Q130" s="2" t="s">
        <v>109</v>
      </c>
      <c r="R130" s="2" t="s">
        <v>109</v>
      </c>
      <c r="S130" s="2" t="s">
        <v>109</v>
      </c>
      <c r="T130" s="2" t="s">
        <v>109</v>
      </c>
      <c r="U130" s="2" t="s">
        <v>109</v>
      </c>
      <c r="V130" s="2" t="s">
        <v>109</v>
      </c>
      <c r="W130" s="2" t="s">
        <v>109</v>
      </c>
      <c r="X130" s="2" t="s">
        <v>109</v>
      </c>
      <c r="Y130" s="2" t="s">
        <v>109</v>
      </c>
      <c r="Z130" s="2" t="s">
        <v>109</v>
      </c>
    </row>
    <row r="131" spans="1:26" ht="12" customHeight="1">
      <c r="A131" s="10" t="s">
        <v>109</v>
      </c>
      <c r="B131" s="221" t="str">
        <f>'BPI Metric Report'!B10</f>
        <v>Median Annual Income (KES)</v>
      </c>
      <c r="C131" s="38" t="str">
        <f>'BPI Metric Report'!A10</f>
        <v>B7</v>
      </c>
      <c r="D131" s="38" t="s">
        <v>109</v>
      </c>
      <c r="E131" s="38" t="s">
        <v>109</v>
      </c>
      <c r="F131" s="229" t="s">
        <v>109</v>
      </c>
      <c r="G131" s="230" t="s">
        <v>109</v>
      </c>
      <c r="H131" s="7" t="s">
        <v>109</v>
      </c>
      <c r="I131" s="2" t="s">
        <v>109</v>
      </c>
      <c r="J131" s="2" t="s">
        <v>109</v>
      </c>
      <c r="K131" s="2" t="s">
        <v>109</v>
      </c>
      <c r="L131" s="2" t="s">
        <v>109</v>
      </c>
      <c r="M131" s="2" t="s">
        <v>109</v>
      </c>
      <c r="N131" s="2" t="s">
        <v>109</v>
      </c>
      <c r="O131" s="2" t="s">
        <v>109</v>
      </c>
      <c r="P131" s="2" t="s">
        <v>109</v>
      </c>
      <c r="Q131" s="2" t="s">
        <v>109</v>
      </c>
      <c r="R131" s="2" t="s">
        <v>109</v>
      </c>
      <c r="S131" s="2" t="s">
        <v>109</v>
      </c>
      <c r="T131" s="2" t="s">
        <v>109</v>
      </c>
      <c r="U131" s="2" t="s">
        <v>109</v>
      </c>
      <c r="V131" s="2" t="s">
        <v>109</v>
      </c>
      <c r="W131" s="2" t="s">
        <v>109</v>
      </c>
      <c r="X131" s="2" t="s">
        <v>109</v>
      </c>
      <c r="Y131" s="2" t="s">
        <v>109</v>
      </c>
      <c r="Z131" s="2" t="s">
        <v>109</v>
      </c>
    </row>
    <row r="132" spans="1:26" ht="12" customHeight="1">
      <c r="A132" s="10" t="s">
        <v>109</v>
      </c>
      <c r="B132" s="221" t="str">
        <f>'BPI Metric Report'!B11</f>
        <v>Percentage of Income from Agriculture</v>
      </c>
      <c r="C132" s="38" t="str">
        <f>'BPI Metric Report'!A11</f>
        <v>B8</v>
      </c>
      <c r="D132" s="38" t="s">
        <v>109</v>
      </c>
      <c r="E132" s="38" t="s">
        <v>109</v>
      </c>
      <c r="F132" s="229" t="s">
        <v>109</v>
      </c>
      <c r="G132" s="230" t="s">
        <v>109</v>
      </c>
      <c r="H132" s="7" t="s">
        <v>109</v>
      </c>
      <c r="I132" s="2" t="s">
        <v>109</v>
      </c>
      <c r="J132" s="2" t="s">
        <v>109</v>
      </c>
      <c r="K132" s="2" t="s">
        <v>109</v>
      </c>
      <c r="L132" s="2" t="s">
        <v>109</v>
      </c>
      <c r="M132" s="2" t="s">
        <v>109</v>
      </c>
      <c r="N132" s="2" t="s">
        <v>109</v>
      </c>
      <c r="O132" s="2" t="s">
        <v>109</v>
      </c>
      <c r="P132" s="2" t="s">
        <v>109</v>
      </c>
      <c r="Q132" s="2" t="s">
        <v>109</v>
      </c>
      <c r="R132" s="2" t="s">
        <v>109</v>
      </c>
      <c r="S132" s="2" t="s">
        <v>109</v>
      </c>
      <c r="T132" s="2" t="s">
        <v>109</v>
      </c>
      <c r="U132" s="2" t="s">
        <v>109</v>
      </c>
      <c r="V132" s="2" t="s">
        <v>109</v>
      </c>
      <c r="W132" s="2" t="s">
        <v>109</v>
      </c>
      <c r="X132" s="2" t="s">
        <v>109</v>
      </c>
      <c r="Y132" s="2" t="s">
        <v>109</v>
      </c>
      <c r="Z132" s="2" t="s">
        <v>109</v>
      </c>
    </row>
    <row r="133" spans="1:26" ht="12" customHeight="1">
      <c r="A133" s="10" t="s">
        <v>109</v>
      </c>
      <c r="B133" s="221" t="str">
        <f>'BPI Metric Report'!B12</f>
        <v>Median Annual Budget (KES)</v>
      </c>
      <c r="C133" s="38" t="str">
        <f>'BPI Metric Report'!A12</f>
        <v>B9</v>
      </c>
      <c r="D133" s="38" t="s">
        <v>109</v>
      </c>
      <c r="E133" s="38" t="s">
        <v>109</v>
      </c>
      <c r="F133" s="229" t="s">
        <v>109</v>
      </c>
      <c r="G133" s="230" t="s">
        <v>109</v>
      </c>
      <c r="H133" s="7" t="s">
        <v>109</v>
      </c>
      <c r="I133" s="2" t="s">
        <v>109</v>
      </c>
      <c r="J133" s="2" t="s">
        <v>109</v>
      </c>
      <c r="K133" s="2" t="s">
        <v>109</v>
      </c>
      <c r="L133" s="2" t="s">
        <v>109</v>
      </c>
      <c r="M133" s="2" t="s">
        <v>109</v>
      </c>
      <c r="N133" s="2" t="s">
        <v>109</v>
      </c>
      <c r="O133" s="2" t="s">
        <v>109</v>
      </c>
      <c r="P133" s="2" t="s">
        <v>109</v>
      </c>
      <c r="Q133" s="2" t="s">
        <v>109</v>
      </c>
      <c r="R133" s="2" t="s">
        <v>109</v>
      </c>
      <c r="S133" s="2" t="s">
        <v>109</v>
      </c>
      <c r="T133" s="2" t="s">
        <v>109</v>
      </c>
      <c r="U133" s="2" t="s">
        <v>109</v>
      </c>
      <c r="V133" s="2" t="s">
        <v>109</v>
      </c>
      <c r="W133" s="2" t="s">
        <v>109</v>
      </c>
      <c r="X133" s="2" t="s">
        <v>109</v>
      </c>
      <c r="Y133" s="2" t="s">
        <v>109</v>
      </c>
      <c r="Z133" s="2" t="s">
        <v>109</v>
      </c>
    </row>
    <row r="134" spans="1:26" ht="12" customHeight="1">
      <c r="A134" s="10" t="s">
        <v>109</v>
      </c>
      <c r="B134" s="221" t="str">
        <f>'BPI Metric Report'!B13</f>
        <v>Savings</v>
      </c>
      <c r="C134" s="38" t="str">
        <f>'BPI Metric Report'!A13</f>
        <v>B10</v>
      </c>
      <c r="D134" s="38" t="s">
        <v>109</v>
      </c>
      <c r="E134" s="38" t="s">
        <v>109</v>
      </c>
      <c r="F134" s="229" t="s">
        <v>109</v>
      </c>
      <c r="G134" s="230" t="s">
        <v>109</v>
      </c>
      <c r="H134" s="7" t="s">
        <v>109</v>
      </c>
      <c r="I134" s="2" t="s">
        <v>109</v>
      </c>
      <c r="J134" s="2" t="s">
        <v>109</v>
      </c>
      <c r="K134" s="2" t="s">
        <v>109</v>
      </c>
      <c r="L134" s="2" t="s">
        <v>109</v>
      </c>
      <c r="M134" s="2" t="s">
        <v>109</v>
      </c>
      <c r="N134" s="2" t="s">
        <v>109</v>
      </c>
      <c r="O134" s="2" t="s">
        <v>109</v>
      </c>
      <c r="P134" s="2" t="s">
        <v>109</v>
      </c>
      <c r="Q134" s="2" t="s">
        <v>109</v>
      </c>
      <c r="R134" s="2" t="s">
        <v>109</v>
      </c>
      <c r="S134" s="2" t="s">
        <v>109</v>
      </c>
      <c r="T134" s="2" t="s">
        <v>109</v>
      </c>
      <c r="U134" s="2" t="s">
        <v>109</v>
      </c>
      <c r="V134" s="2" t="s">
        <v>109</v>
      </c>
      <c r="W134" s="2" t="s">
        <v>109</v>
      </c>
      <c r="X134" s="2" t="s">
        <v>109</v>
      </c>
      <c r="Y134" s="2" t="s">
        <v>109</v>
      </c>
      <c r="Z134" s="2" t="s">
        <v>109</v>
      </c>
    </row>
    <row r="135" spans="1:26" ht="12" customHeight="1">
      <c r="A135" s="10" t="s">
        <v>109</v>
      </c>
      <c r="B135" s="221" t="str">
        <f>'BPI Metric Report'!B14</f>
        <v>Percentage of Home Owners</v>
      </c>
      <c r="C135" s="38" t="str">
        <f>'BPI Metric Report'!A14</f>
        <v>B11</v>
      </c>
      <c r="D135" s="38" t="s">
        <v>109</v>
      </c>
      <c r="E135" s="38" t="s">
        <v>109</v>
      </c>
      <c r="F135" s="229" t="s">
        <v>109</v>
      </c>
      <c r="G135" s="230" t="s">
        <v>109</v>
      </c>
      <c r="H135" s="7" t="s">
        <v>109</v>
      </c>
      <c r="I135" s="2" t="s">
        <v>109</v>
      </c>
      <c r="J135" s="2" t="s">
        <v>109</v>
      </c>
      <c r="K135" s="2" t="s">
        <v>109</v>
      </c>
      <c r="L135" s="2" t="s">
        <v>109</v>
      </c>
      <c r="M135" s="2" t="s">
        <v>109</v>
      </c>
      <c r="N135" s="2" t="s">
        <v>109</v>
      </c>
      <c r="O135" s="2" t="s">
        <v>109</v>
      </c>
      <c r="P135" s="2" t="s">
        <v>109</v>
      </c>
      <c r="Q135" s="2" t="s">
        <v>109</v>
      </c>
      <c r="R135" s="2" t="s">
        <v>109</v>
      </c>
      <c r="S135" s="2" t="s">
        <v>109</v>
      </c>
      <c r="T135" s="2" t="s">
        <v>109</v>
      </c>
      <c r="U135" s="2" t="s">
        <v>109</v>
      </c>
      <c r="V135" s="2" t="s">
        <v>109</v>
      </c>
      <c r="W135" s="2" t="s">
        <v>109</v>
      </c>
      <c r="X135" s="2" t="s">
        <v>109</v>
      </c>
      <c r="Y135" s="2" t="s">
        <v>109</v>
      </c>
      <c r="Z135" s="2" t="s">
        <v>109</v>
      </c>
    </row>
    <row r="136" spans="1:26" ht="12" customHeight="1">
      <c r="A136" s="10" t="s">
        <v>109</v>
      </c>
      <c r="B136" s="221" t="str">
        <f>'BPI Metric Report'!B15</f>
        <v>Median Value of Homes (KES)</v>
      </c>
      <c r="C136" s="38" t="str">
        <f>'BPI Metric Report'!A15</f>
        <v>B12</v>
      </c>
      <c r="D136" s="38" t="s">
        <v>109</v>
      </c>
      <c r="E136" s="38" t="s">
        <v>109</v>
      </c>
      <c r="F136" s="229" t="s">
        <v>109</v>
      </c>
      <c r="G136" s="230" t="s">
        <v>109</v>
      </c>
      <c r="H136" s="7" t="s">
        <v>109</v>
      </c>
      <c r="I136" s="2" t="s">
        <v>109</v>
      </c>
      <c r="J136" s="2" t="s">
        <v>109</v>
      </c>
      <c r="K136" s="2" t="s">
        <v>109</v>
      </c>
      <c r="L136" s="2" t="s">
        <v>109</v>
      </c>
      <c r="M136" s="2" t="s">
        <v>109</v>
      </c>
      <c r="N136" s="2" t="s">
        <v>109</v>
      </c>
      <c r="O136" s="2" t="s">
        <v>109</v>
      </c>
      <c r="P136" s="2" t="s">
        <v>109</v>
      </c>
      <c r="Q136" s="2" t="s">
        <v>109</v>
      </c>
      <c r="R136" s="2" t="s">
        <v>109</v>
      </c>
      <c r="S136" s="2" t="s">
        <v>109</v>
      </c>
      <c r="T136" s="2" t="s">
        <v>109</v>
      </c>
      <c r="U136" s="2" t="s">
        <v>109</v>
      </c>
      <c r="V136" s="2" t="s">
        <v>109</v>
      </c>
      <c r="W136" s="2" t="s">
        <v>109</v>
      </c>
      <c r="X136" s="2" t="s">
        <v>109</v>
      </c>
      <c r="Y136" s="2" t="s">
        <v>109</v>
      </c>
      <c r="Z136" s="2" t="s">
        <v>109</v>
      </c>
    </row>
    <row r="137" spans="1:26" ht="12" customHeight="1">
      <c r="A137" s="10" t="s">
        <v>109</v>
      </c>
      <c r="B137" s="221" t="str">
        <f>'BPI Metric Report'!B16</f>
        <v>Median Value of Familial Belongings</v>
      </c>
      <c r="C137" s="38" t="str">
        <f>'BPI Metric Report'!A16</f>
        <v>B13</v>
      </c>
      <c r="D137" s="38" t="s">
        <v>109</v>
      </c>
      <c r="E137" s="38" t="s">
        <v>109</v>
      </c>
      <c r="F137" s="229" t="s">
        <v>109</v>
      </c>
      <c r="G137" s="230" t="s">
        <v>109</v>
      </c>
      <c r="H137" s="7" t="s">
        <v>109</v>
      </c>
      <c r="I137" s="2" t="s">
        <v>109</v>
      </c>
      <c r="J137" s="2" t="s">
        <v>109</v>
      </c>
      <c r="K137" s="2" t="s">
        <v>109</v>
      </c>
      <c r="L137" s="2" t="s">
        <v>109</v>
      </c>
      <c r="M137" s="2" t="s">
        <v>109</v>
      </c>
      <c r="N137" s="2" t="s">
        <v>109</v>
      </c>
      <c r="O137" s="2" t="s">
        <v>109</v>
      </c>
      <c r="P137" s="2" t="s">
        <v>109</v>
      </c>
      <c r="Q137" s="2" t="s">
        <v>109</v>
      </c>
      <c r="R137" s="2" t="s">
        <v>109</v>
      </c>
      <c r="S137" s="2" t="s">
        <v>109</v>
      </c>
      <c r="T137" s="2" t="s">
        <v>109</v>
      </c>
      <c r="U137" s="2" t="s">
        <v>109</v>
      </c>
      <c r="V137" s="2" t="s">
        <v>109</v>
      </c>
      <c r="W137" s="2" t="s">
        <v>109</v>
      </c>
      <c r="X137" s="2" t="s">
        <v>109</v>
      </c>
      <c r="Y137" s="2" t="s">
        <v>109</v>
      </c>
      <c r="Z137" s="2" t="s">
        <v>109</v>
      </c>
    </row>
    <row r="138" spans="1:26" ht="12" customHeight="1">
      <c r="A138" s="10" t="s">
        <v>109</v>
      </c>
      <c r="B138" s="221" t="str">
        <f>'BPI Metric Report'!B17</f>
        <v>Indebtedness</v>
      </c>
      <c r="C138" s="38" t="str">
        <f>'BPI Metric Report'!A17</f>
        <v>B14</v>
      </c>
      <c r="D138" s="38" t="s">
        <v>109</v>
      </c>
      <c r="E138" s="38" t="s">
        <v>109</v>
      </c>
      <c r="F138" s="229" t="s">
        <v>109</v>
      </c>
      <c r="G138" s="230" t="s">
        <v>109</v>
      </c>
      <c r="H138" s="7" t="s">
        <v>109</v>
      </c>
      <c r="I138" s="2" t="s">
        <v>109</v>
      </c>
      <c r="J138" s="2" t="s">
        <v>109</v>
      </c>
      <c r="K138" s="2" t="s">
        <v>109</v>
      </c>
      <c r="L138" s="2" t="s">
        <v>109</v>
      </c>
      <c r="M138" s="2" t="s">
        <v>109</v>
      </c>
      <c r="N138" s="2" t="s">
        <v>109</v>
      </c>
      <c r="O138" s="2" t="s">
        <v>109</v>
      </c>
      <c r="P138" s="2" t="s">
        <v>109</v>
      </c>
      <c r="Q138" s="2" t="s">
        <v>109</v>
      </c>
      <c r="R138" s="2" t="s">
        <v>109</v>
      </c>
      <c r="S138" s="2" t="s">
        <v>109</v>
      </c>
      <c r="T138" s="2" t="s">
        <v>109</v>
      </c>
      <c r="U138" s="2" t="s">
        <v>109</v>
      </c>
      <c r="V138" s="2" t="s">
        <v>109</v>
      </c>
      <c r="W138" s="2" t="s">
        <v>109</v>
      </c>
      <c r="X138" s="2" t="s">
        <v>109</v>
      </c>
      <c r="Y138" s="2" t="s">
        <v>109</v>
      </c>
      <c r="Z138" s="2" t="s">
        <v>109</v>
      </c>
    </row>
    <row r="139" spans="1:26" ht="12" customHeight="1">
      <c r="A139" s="10" t="s">
        <v>109</v>
      </c>
      <c r="B139" s="221" t="str">
        <f>'BPI Metric Report'!B18</f>
        <v>Level of Poverty</v>
      </c>
      <c r="C139" s="38" t="str">
        <f>'BPI Metric Report'!A18</f>
        <v>B15</v>
      </c>
      <c r="D139" s="38" t="s">
        <v>109</v>
      </c>
      <c r="E139" s="38" t="s">
        <v>109</v>
      </c>
      <c r="F139" s="229" t="s">
        <v>109</v>
      </c>
      <c r="G139" s="230" t="s">
        <v>109</v>
      </c>
      <c r="H139" s="7" t="s">
        <v>109</v>
      </c>
      <c r="I139" s="2" t="s">
        <v>109</v>
      </c>
      <c r="J139" s="2" t="s">
        <v>109</v>
      </c>
      <c r="K139" s="2" t="s">
        <v>109</v>
      </c>
      <c r="L139" s="2" t="s">
        <v>109</v>
      </c>
      <c r="M139" s="2" t="s">
        <v>109</v>
      </c>
      <c r="N139" s="2" t="s">
        <v>109</v>
      </c>
      <c r="O139" s="2" t="s">
        <v>109</v>
      </c>
      <c r="P139" s="2" t="s">
        <v>109</v>
      </c>
      <c r="Q139" s="2" t="s">
        <v>109</v>
      </c>
      <c r="R139" s="2" t="s">
        <v>109</v>
      </c>
      <c r="S139" s="2" t="s">
        <v>109</v>
      </c>
      <c r="T139" s="2" t="s">
        <v>109</v>
      </c>
      <c r="U139" s="2" t="s">
        <v>109</v>
      </c>
      <c r="V139" s="2" t="s">
        <v>109</v>
      </c>
      <c r="W139" s="2" t="s">
        <v>109</v>
      </c>
      <c r="X139" s="2" t="s">
        <v>109</v>
      </c>
      <c r="Y139" s="2" t="s">
        <v>109</v>
      </c>
      <c r="Z139" s="2" t="s">
        <v>109</v>
      </c>
    </row>
    <row r="140" spans="1:26" ht="12" customHeight="1">
      <c r="A140" s="10" t="s">
        <v>109</v>
      </c>
      <c r="B140" s="221" t="str">
        <f>'BPI Metric Report'!B19</f>
        <v>Percentage of Single Income Families</v>
      </c>
      <c r="C140" s="38" t="str">
        <f>'BPI Metric Report'!A19</f>
        <v>B16</v>
      </c>
      <c r="D140" s="38" t="s">
        <v>109</v>
      </c>
      <c r="E140" s="38" t="s">
        <v>109</v>
      </c>
      <c r="F140" s="229" t="s">
        <v>109</v>
      </c>
      <c r="G140" s="230" t="s">
        <v>109</v>
      </c>
      <c r="H140" s="7" t="s">
        <v>109</v>
      </c>
      <c r="I140" s="2" t="s">
        <v>109</v>
      </c>
      <c r="J140" s="2" t="s">
        <v>109</v>
      </c>
      <c r="K140" s="2" t="s">
        <v>109</v>
      </c>
      <c r="L140" s="2" t="s">
        <v>109</v>
      </c>
      <c r="M140" s="2" t="s">
        <v>109</v>
      </c>
      <c r="N140" s="2" t="s">
        <v>109</v>
      </c>
      <c r="O140" s="2" t="s">
        <v>109</v>
      </c>
      <c r="P140" s="2" t="s">
        <v>109</v>
      </c>
      <c r="Q140" s="2" t="s">
        <v>109</v>
      </c>
      <c r="R140" s="2" t="s">
        <v>109</v>
      </c>
      <c r="S140" s="2" t="s">
        <v>109</v>
      </c>
      <c r="T140" s="2" t="s">
        <v>109</v>
      </c>
      <c r="U140" s="2" t="s">
        <v>109</v>
      </c>
      <c r="V140" s="2" t="s">
        <v>109</v>
      </c>
      <c r="W140" s="2" t="s">
        <v>109</v>
      </c>
      <c r="X140" s="2" t="s">
        <v>109</v>
      </c>
      <c r="Y140" s="2" t="s">
        <v>109</v>
      </c>
      <c r="Z140" s="2" t="s">
        <v>109</v>
      </c>
    </row>
    <row r="141" spans="1:26" ht="12" customHeight="1">
      <c r="A141" s="10" t="s">
        <v>109</v>
      </c>
      <c r="B141" s="221" t="str">
        <f>'BPI Metric Report'!B20</f>
        <v>Self-employment Rate (Including Farming)</v>
      </c>
      <c r="C141" s="38" t="str">
        <f>'BPI Metric Report'!A20</f>
        <v>B17</v>
      </c>
      <c r="D141" s="38" t="s">
        <v>109</v>
      </c>
      <c r="E141" s="38" t="s">
        <v>109</v>
      </c>
      <c r="F141" s="229" t="s">
        <v>109</v>
      </c>
      <c r="G141" s="230" t="s">
        <v>109</v>
      </c>
      <c r="H141" s="7" t="s">
        <v>109</v>
      </c>
      <c r="I141" s="2" t="s">
        <v>109</v>
      </c>
      <c r="J141" s="2" t="s">
        <v>109</v>
      </c>
      <c r="K141" s="2" t="s">
        <v>109</v>
      </c>
      <c r="L141" s="2" t="s">
        <v>109</v>
      </c>
      <c r="M141" s="2" t="s">
        <v>109</v>
      </c>
      <c r="N141" s="2" t="s">
        <v>109</v>
      </c>
      <c r="O141" s="2" t="s">
        <v>109</v>
      </c>
      <c r="P141" s="2" t="s">
        <v>109</v>
      </c>
      <c r="Q141" s="2" t="s">
        <v>109</v>
      </c>
      <c r="R141" s="2" t="s">
        <v>109</v>
      </c>
      <c r="S141" s="2" t="s">
        <v>109</v>
      </c>
      <c r="T141" s="2" t="s">
        <v>109</v>
      </c>
      <c r="U141" s="2" t="s">
        <v>109</v>
      </c>
      <c r="V141" s="2" t="s">
        <v>109</v>
      </c>
      <c r="W141" s="2" t="s">
        <v>109</v>
      </c>
      <c r="X141" s="2" t="s">
        <v>109</v>
      </c>
      <c r="Y141" s="2" t="s">
        <v>109</v>
      </c>
      <c r="Z141" s="2" t="s">
        <v>109</v>
      </c>
    </row>
    <row r="142" spans="1:26" ht="12" customHeight="1">
      <c r="A142" s="10" t="s">
        <v>109</v>
      </c>
      <c r="B142" s="221" t="str">
        <f>'BPI Metric Report'!B21</f>
        <v>Unemployment Rate</v>
      </c>
      <c r="C142" s="38" t="str">
        <f>'BPI Metric Report'!A21</f>
        <v>B18</v>
      </c>
      <c r="D142" s="38" t="s">
        <v>109</v>
      </c>
      <c r="E142" s="38" t="s">
        <v>109</v>
      </c>
      <c r="F142" s="229" t="s">
        <v>109</v>
      </c>
      <c r="G142" s="230" t="s">
        <v>109</v>
      </c>
      <c r="H142" s="7" t="s">
        <v>109</v>
      </c>
      <c r="I142" s="2" t="s">
        <v>109</v>
      </c>
      <c r="J142" s="2" t="s">
        <v>109</v>
      </c>
      <c r="K142" s="2" t="s">
        <v>109</v>
      </c>
      <c r="L142" s="2" t="s">
        <v>109</v>
      </c>
      <c r="M142" s="2" t="s">
        <v>109</v>
      </c>
      <c r="N142" s="2" t="s">
        <v>109</v>
      </c>
      <c r="O142" s="2" t="s">
        <v>109</v>
      </c>
      <c r="P142" s="2" t="s">
        <v>109</v>
      </c>
      <c r="Q142" s="2" t="s">
        <v>109</v>
      </c>
      <c r="R142" s="2" t="s">
        <v>109</v>
      </c>
      <c r="S142" s="2" t="s">
        <v>109</v>
      </c>
      <c r="T142" s="2" t="s">
        <v>109</v>
      </c>
      <c r="U142" s="2" t="s">
        <v>109</v>
      </c>
      <c r="V142" s="2" t="s">
        <v>109</v>
      </c>
      <c r="W142" s="2" t="s">
        <v>109</v>
      </c>
      <c r="X142" s="2" t="s">
        <v>109</v>
      </c>
      <c r="Y142" s="2" t="s">
        <v>109</v>
      </c>
      <c r="Z142" s="2" t="s">
        <v>109</v>
      </c>
    </row>
    <row r="143" spans="1:26" ht="12" customHeight="1">
      <c r="A143" s="10" t="s">
        <v>109</v>
      </c>
      <c r="B143" s="221" t="str">
        <f>'BPI Metric Report'!B22</f>
        <v>Median Individual Start-up Capital Available to Start a Business (KES)</v>
      </c>
      <c r="C143" s="38" t="str">
        <f>'BPI Metric Report'!A22</f>
        <v>B19</v>
      </c>
      <c r="D143" s="38" t="s">
        <v>109</v>
      </c>
      <c r="E143" s="38" t="s">
        <v>109</v>
      </c>
      <c r="F143" s="229" t="s">
        <v>109</v>
      </c>
      <c r="G143" s="230" t="s">
        <v>109</v>
      </c>
      <c r="H143" s="7" t="s">
        <v>109</v>
      </c>
      <c r="I143" s="2" t="s">
        <v>109</v>
      </c>
      <c r="J143" s="2" t="s">
        <v>109</v>
      </c>
      <c r="K143" s="2" t="s">
        <v>109</v>
      </c>
      <c r="L143" s="2" t="s">
        <v>109</v>
      </c>
      <c r="M143" s="2" t="s">
        <v>109</v>
      </c>
      <c r="N143" s="2" t="s">
        <v>109</v>
      </c>
      <c r="O143" s="2" t="s">
        <v>109</v>
      </c>
      <c r="P143" s="2" t="s">
        <v>109</v>
      </c>
      <c r="Q143" s="2" t="s">
        <v>109</v>
      </c>
      <c r="R143" s="2" t="s">
        <v>109</v>
      </c>
      <c r="S143" s="2" t="s">
        <v>109</v>
      </c>
      <c r="T143" s="2" t="s">
        <v>109</v>
      </c>
      <c r="U143" s="2" t="s">
        <v>109</v>
      </c>
      <c r="V143" s="2" t="s">
        <v>109</v>
      </c>
      <c r="W143" s="2" t="s">
        <v>109</v>
      </c>
      <c r="X143" s="2" t="s">
        <v>109</v>
      </c>
      <c r="Y143" s="2" t="s">
        <v>109</v>
      </c>
      <c r="Z143" s="2" t="s">
        <v>109</v>
      </c>
    </row>
    <row r="144" spans="1:26" ht="12" customHeight="1">
      <c r="A144" s="10" t="s">
        <v>109</v>
      </c>
      <c r="B144" s="221" t="str">
        <f>'BPI Metric Report'!B23</f>
        <v>Source of Business Capital</v>
      </c>
      <c r="C144" s="38" t="str">
        <f>'BPI Metric Report'!A23</f>
        <v>B20</v>
      </c>
      <c r="D144" s="38" t="s">
        <v>109</v>
      </c>
      <c r="E144" s="38" t="s">
        <v>109</v>
      </c>
      <c r="F144" s="229" t="s">
        <v>109</v>
      </c>
      <c r="G144" s="230" t="s">
        <v>109</v>
      </c>
      <c r="H144" s="7" t="s">
        <v>109</v>
      </c>
      <c r="I144" s="2" t="s">
        <v>109</v>
      </c>
      <c r="J144" s="2" t="s">
        <v>109</v>
      </c>
      <c r="K144" s="2" t="s">
        <v>109</v>
      </c>
      <c r="L144" s="2" t="s">
        <v>109</v>
      </c>
      <c r="M144" s="2" t="s">
        <v>109</v>
      </c>
      <c r="N144" s="2" t="s">
        <v>109</v>
      </c>
      <c r="O144" s="2" t="s">
        <v>109</v>
      </c>
      <c r="P144" s="2" t="s">
        <v>109</v>
      </c>
      <c r="Q144" s="2" t="s">
        <v>109</v>
      </c>
      <c r="R144" s="2" t="s">
        <v>109</v>
      </c>
      <c r="S144" s="2" t="s">
        <v>109</v>
      </c>
      <c r="T144" s="2" t="s">
        <v>109</v>
      </c>
      <c r="U144" s="2" t="s">
        <v>109</v>
      </c>
      <c r="V144" s="2" t="s">
        <v>109</v>
      </c>
      <c r="W144" s="2" t="s">
        <v>109</v>
      </c>
      <c r="X144" s="2" t="s">
        <v>109</v>
      </c>
      <c r="Y144" s="2" t="s">
        <v>109</v>
      </c>
      <c r="Z144" s="2" t="s">
        <v>109</v>
      </c>
    </row>
    <row r="145" spans="1:26" ht="12" customHeight="1">
      <c r="A145" s="10" t="s">
        <v>109</v>
      </c>
      <c r="B145" s="221" t="str">
        <f>'BPI Metric Report'!B24</f>
        <v>Average Days Required to Open a Business</v>
      </c>
      <c r="C145" s="38" t="str">
        <f>'BPI Metric Report'!A24</f>
        <v>B21</v>
      </c>
      <c r="D145" s="38" t="s">
        <v>109</v>
      </c>
      <c r="E145" s="38" t="s">
        <v>109</v>
      </c>
      <c r="F145" s="229" t="s">
        <v>109</v>
      </c>
      <c r="G145" s="230" t="s">
        <v>109</v>
      </c>
      <c r="H145" s="7" t="s">
        <v>109</v>
      </c>
      <c r="I145" s="2" t="s">
        <v>109</v>
      </c>
      <c r="J145" s="2" t="s">
        <v>109</v>
      </c>
      <c r="K145" s="2" t="s">
        <v>109</v>
      </c>
      <c r="L145" s="2" t="s">
        <v>109</v>
      </c>
      <c r="M145" s="2" t="s">
        <v>109</v>
      </c>
      <c r="N145" s="2" t="s">
        <v>109</v>
      </c>
      <c r="O145" s="2" t="s">
        <v>109</v>
      </c>
      <c r="P145" s="2" t="s">
        <v>109</v>
      </c>
      <c r="Q145" s="2" t="s">
        <v>109</v>
      </c>
      <c r="R145" s="2" t="s">
        <v>109</v>
      </c>
      <c r="S145" s="2" t="s">
        <v>109</v>
      </c>
      <c r="T145" s="2" t="s">
        <v>109</v>
      </c>
      <c r="U145" s="2" t="s">
        <v>109</v>
      </c>
      <c r="V145" s="2" t="s">
        <v>109</v>
      </c>
      <c r="W145" s="2" t="s">
        <v>109</v>
      </c>
      <c r="X145" s="2" t="s">
        <v>109</v>
      </c>
      <c r="Y145" s="2" t="s">
        <v>109</v>
      </c>
      <c r="Z145" s="2" t="s">
        <v>109</v>
      </c>
    </row>
    <row r="146" spans="1:26" ht="12" customHeight="1">
      <c r="A146" s="10" t="s">
        <v>109</v>
      </c>
      <c r="B146" s="221" t="str">
        <f>'BPI Metric Report'!B25</f>
        <v>Median Business Age</v>
      </c>
      <c r="C146" s="38" t="str">
        <f>'BPI Metric Report'!A25</f>
        <v>B22</v>
      </c>
      <c r="D146" s="38" t="s">
        <v>109</v>
      </c>
      <c r="E146" s="38" t="s">
        <v>109</v>
      </c>
      <c r="F146" s="229" t="s">
        <v>109</v>
      </c>
      <c r="G146" s="230" t="s">
        <v>109</v>
      </c>
      <c r="H146" s="7" t="s">
        <v>109</v>
      </c>
      <c r="I146" s="2" t="s">
        <v>109</v>
      </c>
      <c r="J146" s="2" t="s">
        <v>109</v>
      </c>
      <c r="K146" s="2" t="s">
        <v>109</v>
      </c>
      <c r="L146" s="2" t="s">
        <v>109</v>
      </c>
      <c r="M146" s="2" t="s">
        <v>109</v>
      </c>
      <c r="N146" s="2" t="s">
        <v>109</v>
      </c>
      <c r="O146" s="2" t="s">
        <v>109</v>
      </c>
      <c r="P146" s="2" t="s">
        <v>109</v>
      </c>
      <c r="Q146" s="2" t="s">
        <v>109</v>
      </c>
      <c r="R146" s="2" t="s">
        <v>109</v>
      </c>
      <c r="S146" s="2" t="s">
        <v>109</v>
      </c>
      <c r="T146" s="2" t="s">
        <v>109</v>
      </c>
      <c r="U146" s="2" t="s">
        <v>109</v>
      </c>
      <c r="V146" s="2" t="s">
        <v>109</v>
      </c>
      <c r="W146" s="2" t="s">
        <v>109</v>
      </c>
      <c r="X146" s="2" t="s">
        <v>109</v>
      </c>
      <c r="Y146" s="2" t="s">
        <v>109</v>
      </c>
      <c r="Z146" s="2" t="s">
        <v>109</v>
      </c>
    </row>
    <row r="147" spans="1:26" ht="12" customHeight="1">
      <c r="A147" s="10" t="s">
        <v>109</v>
      </c>
      <c r="B147" s="221" t="str">
        <f>'BPI Metric Report'!B26</f>
        <v>Percentage of Market not Yet Captured</v>
      </c>
      <c r="C147" s="38" t="str">
        <f>'BPI Metric Report'!A26</f>
        <v>B23</v>
      </c>
      <c r="D147" s="38" t="s">
        <v>109</v>
      </c>
      <c r="E147" s="38" t="s">
        <v>109</v>
      </c>
      <c r="F147" s="229" t="s">
        <v>109</v>
      </c>
      <c r="G147" s="230" t="s">
        <v>109</v>
      </c>
      <c r="H147" s="7" t="s">
        <v>109</v>
      </c>
      <c r="I147" s="2" t="s">
        <v>109</v>
      </c>
      <c r="J147" s="2" t="s">
        <v>109</v>
      </c>
      <c r="K147" s="2" t="s">
        <v>109</v>
      </c>
      <c r="L147" s="2" t="s">
        <v>109</v>
      </c>
      <c r="M147" s="2" t="s">
        <v>109</v>
      </c>
      <c r="N147" s="2" t="s">
        <v>109</v>
      </c>
      <c r="O147" s="2" t="s">
        <v>109</v>
      </c>
      <c r="P147" s="2" t="s">
        <v>109</v>
      </c>
      <c r="Q147" s="2" t="s">
        <v>109</v>
      </c>
      <c r="R147" s="2" t="s">
        <v>109</v>
      </c>
      <c r="S147" s="2" t="s">
        <v>109</v>
      </c>
      <c r="T147" s="2" t="s">
        <v>109</v>
      </c>
      <c r="U147" s="2" t="s">
        <v>109</v>
      </c>
      <c r="V147" s="2" t="s">
        <v>109</v>
      </c>
      <c r="W147" s="2" t="s">
        <v>109</v>
      </c>
      <c r="X147" s="2" t="s">
        <v>109</v>
      </c>
      <c r="Y147" s="2" t="s">
        <v>109</v>
      </c>
      <c r="Z147" s="2" t="s">
        <v>109</v>
      </c>
    </row>
    <row r="148" spans="1:26" ht="12" customHeight="1">
      <c r="A148" s="10" t="s">
        <v>109</v>
      </c>
      <c r="B148" s="221" t="str">
        <f>'BPI Metric Report'!B27</f>
        <v>Median Value of Buildings Zoned for Business</v>
      </c>
      <c r="C148" s="38" t="str">
        <f>'BPI Metric Report'!A27</f>
        <v>B24</v>
      </c>
      <c r="D148" s="38" t="s">
        <v>109</v>
      </c>
      <c r="E148" s="38" t="s">
        <v>109</v>
      </c>
      <c r="F148" s="229" t="s">
        <v>109</v>
      </c>
      <c r="G148" s="230" t="s">
        <v>109</v>
      </c>
      <c r="H148" s="7" t="s">
        <v>109</v>
      </c>
      <c r="I148" s="2" t="s">
        <v>109</v>
      </c>
      <c r="J148" s="2" t="s">
        <v>109</v>
      </c>
      <c r="K148" s="2" t="s">
        <v>109</v>
      </c>
      <c r="L148" s="2" t="s">
        <v>109</v>
      </c>
      <c r="M148" s="2" t="s">
        <v>109</v>
      </c>
      <c r="N148" s="2" t="s">
        <v>109</v>
      </c>
      <c r="O148" s="2" t="s">
        <v>109</v>
      </c>
      <c r="P148" s="2" t="s">
        <v>109</v>
      </c>
      <c r="Q148" s="2" t="s">
        <v>109</v>
      </c>
      <c r="R148" s="2" t="s">
        <v>109</v>
      </c>
      <c r="S148" s="2" t="s">
        <v>109</v>
      </c>
      <c r="T148" s="2" t="s">
        <v>109</v>
      </c>
      <c r="U148" s="2" t="s">
        <v>109</v>
      </c>
      <c r="V148" s="2" t="s">
        <v>109</v>
      </c>
      <c r="W148" s="2" t="s">
        <v>109</v>
      </c>
      <c r="X148" s="2" t="s">
        <v>109</v>
      </c>
      <c r="Y148" s="2" t="s">
        <v>109</v>
      </c>
      <c r="Z148" s="2" t="s">
        <v>109</v>
      </c>
    </row>
    <row r="149" spans="1:26" ht="12" customHeight="1">
      <c r="A149" s="10" t="s">
        <v>109</v>
      </c>
      <c r="B149" s="221" t="str">
        <f>'BPI Metric Report'!B28</f>
        <v>Percentage of Business Building Owners</v>
      </c>
      <c r="C149" s="38" t="str">
        <f>'BPI Metric Report'!A28</f>
        <v>B25</v>
      </c>
      <c r="D149" s="38" t="s">
        <v>109</v>
      </c>
      <c r="E149" s="38" t="s">
        <v>109</v>
      </c>
      <c r="F149" s="229" t="s">
        <v>109</v>
      </c>
      <c r="G149" s="230" t="s">
        <v>109</v>
      </c>
      <c r="H149" s="7" t="s">
        <v>109</v>
      </c>
      <c r="I149" s="2" t="s">
        <v>109</v>
      </c>
      <c r="J149" s="2" t="s">
        <v>109</v>
      </c>
      <c r="K149" s="2" t="s">
        <v>109</v>
      </c>
      <c r="L149" s="2" t="s">
        <v>109</v>
      </c>
      <c r="M149" s="2" t="s">
        <v>109</v>
      </c>
      <c r="N149" s="2" t="s">
        <v>109</v>
      </c>
      <c r="O149" s="2" t="s">
        <v>109</v>
      </c>
      <c r="P149" s="2" t="s">
        <v>109</v>
      </c>
      <c r="Q149" s="2" t="s">
        <v>109</v>
      </c>
      <c r="R149" s="2" t="s">
        <v>109</v>
      </c>
      <c r="S149" s="2" t="s">
        <v>109</v>
      </c>
      <c r="T149" s="2" t="s">
        <v>109</v>
      </c>
      <c r="U149" s="2" t="s">
        <v>109</v>
      </c>
      <c r="V149" s="2" t="s">
        <v>109</v>
      </c>
      <c r="W149" s="2" t="s">
        <v>109</v>
      </c>
      <c r="X149" s="2" t="s">
        <v>109</v>
      </c>
      <c r="Y149" s="2" t="s">
        <v>109</v>
      </c>
      <c r="Z149" s="2" t="s">
        <v>109</v>
      </c>
    </row>
    <row r="150" spans="1:26" ht="12" customHeight="1">
      <c r="A150" s="10" t="s">
        <v>109</v>
      </c>
      <c r="B150" s="221" t="str">
        <f>'BPI Metric Report'!B29</f>
        <v>Percentage of Home Businesses</v>
      </c>
      <c r="C150" s="38" t="str">
        <f>'BPI Metric Report'!A29</f>
        <v>B26</v>
      </c>
      <c r="D150" s="38" t="s">
        <v>109</v>
      </c>
      <c r="E150" s="38" t="s">
        <v>109</v>
      </c>
      <c r="F150" s="229" t="s">
        <v>109</v>
      </c>
      <c r="G150" s="230" t="s">
        <v>109</v>
      </c>
      <c r="H150" s="7" t="s">
        <v>109</v>
      </c>
      <c r="I150" s="2" t="s">
        <v>109</v>
      </c>
      <c r="J150" s="2" t="s">
        <v>109</v>
      </c>
      <c r="K150" s="2" t="s">
        <v>109</v>
      </c>
      <c r="L150" s="2" t="s">
        <v>109</v>
      </c>
      <c r="M150" s="2" t="s">
        <v>109</v>
      </c>
      <c r="N150" s="2" t="s">
        <v>109</v>
      </c>
      <c r="O150" s="2" t="s">
        <v>109</v>
      </c>
      <c r="P150" s="2" t="s">
        <v>109</v>
      </c>
      <c r="Q150" s="2" t="s">
        <v>109</v>
      </c>
      <c r="R150" s="2" t="s">
        <v>109</v>
      </c>
      <c r="S150" s="2" t="s">
        <v>109</v>
      </c>
      <c r="T150" s="2" t="s">
        <v>109</v>
      </c>
      <c r="U150" s="2" t="s">
        <v>109</v>
      </c>
      <c r="V150" s="2" t="s">
        <v>109</v>
      </c>
      <c r="W150" s="2" t="s">
        <v>109</v>
      </c>
      <c r="X150" s="2" t="s">
        <v>109</v>
      </c>
      <c r="Y150" s="2" t="s">
        <v>109</v>
      </c>
      <c r="Z150" s="2" t="s">
        <v>109</v>
      </c>
    </row>
    <row r="151" spans="1:26" ht="12" customHeight="1">
      <c r="A151" s="10" t="s">
        <v>109</v>
      </c>
      <c r="B151" s="221" t="str">
        <f>'BPI Metric Report'!B30</f>
        <v>Median Rent for businesses (KES)</v>
      </c>
      <c r="C151" s="38" t="str">
        <f>'BPI Metric Report'!A30</f>
        <v>B27</v>
      </c>
      <c r="D151" s="38" t="s">
        <v>109</v>
      </c>
      <c r="E151" s="38" t="s">
        <v>109</v>
      </c>
      <c r="F151" s="229" t="s">
        <v>109</v>
      </c>
      <c r="G151" s="230" t="s">
        <v>109</v>
      </c>
      <c r="H151" s="7" t="s">
        <v>109</v>
      </c>
      <c r="I151" s="2" t="s">
        <v>109</v>
      </c>
      <c r="J151" s="2" t="s">
        <v>109</v>
      </c>
      <c r="K151" s="2" t="s">
        <v>109</v>
      </c>
      <c r="L151" s="2" t="s">
        <v>109</v>
      </c>
      <c r="M151" s="2" t="s">
        <v>109</v>
      </c>
      <c r="N151" s="2" t="s">
        <v>109</v>
      </c>
      <c r="O151" s="2" t="s">
        <v>109</v>
      </c>
      <c r="P151" s="2" t="s">
        <v>109</v>
      </c>
      <c r="Q151" s="2" t="s">
        <v>109</v>
      </c>
      <c r="R151" s="2" t="s">
        <v>109</v>
      </c>
      <c r="S151" s="2" t="s">
        <v>109</v>
      </c>
      <c r="T151" s="2" t="s">
        <v>109</v>
      </c>
      <c r="U151" s="2" t="s">
        <v>109</v>
      </c>
      <c r="V151" s="2" t="s">
        <v>109</v>
      </c>
      <c r="W151" s="2" t="s">
        <v>109</v>
      </c>
      <c r="X151" s="2" t="s">
        <v>109</v>
      </c>
      <c r="Y151" s="2" t="s">
        <v>109</v>
      </c>
      <c r="Z151" s="2" t="s">
        <v>109</v>
      </c>
    </row>
    <row r="152" spans="1:26" ht="12" customHeight="1">
      <c r="A152" s="10" t="s">
        <v>109</v>
      </c>
      <c r="B152" s="221" t="str">
        <f>'BPI Metric Report'!B31</f>
        <v>Median Total Assets of Businesses (KES)</v>
      </c>
      <c r="C152" s="38" t="str">
        <f>'BPI Metric Report'!A31</f>
        <v>B28</v>
      </c>
      <c r="D152" s="38" t="s">
        <v>109</v>
      </c>
      <c r="E152" s="38" t="s">
        <v>109</v>
      </c>
      <c r="F152" s="229" t="s">
        <v>109</v>
      </c>
      <c r="G152" s="230" t="s">
        <v>109</v>
      </c>
      <c r="H152" s="7" t="s">
        <v>109</v>
      </c>
      <c r="I152" s="2" t="s">
        <v>109</v>
      </c>
      <c r="J152" s="2" t="s">
        <v>109</v>
      </c>
      <c r="K152" s="2" t="s">
        <v>109</v>
      </c>
      <c r="L152" s="2" t="s">
        <v>109</v>
      </c>
      <c r="M152" s="2" t="s">
        <v>109</v>
      </c>
      <c r="N152" s="2" t="s">
        <v>109</v>
      </c>
      <c r="O152" s="2" t="s">
        <v>109</v>
      </c>
      <c r="P152" s="2" t="s">
        <v>109</v>
      </c>
      <c r="Q152" s="2" t="s">
        <v>109</v>
      </c>
      <c r="R152" s="2" t="s">
        <v>109</v>
      </c>
      <c r="S152" s="2" t="s">
        <v>109</v>
      </c>
      <c r="T152" s="2" t="s">
        <v>109</v>
      </c>
      <c r="U152" s="2" t="s">
        <v>109</v>
      </c>
      <c r="V152" s="2" t="s">
        <v>109</v>
      </c>
      <c r="W152" s="2" t="s">
        <v>109</v>
      </c>
      <c r="X152" s="2" t="s">
        <v>109</v>
      </c>
      <c r="Y152" s="2" t="s">
        <v>109</v>
      </c>
      <c r="Z152" s="2" t="s">
        <v>109</v>
      </c>
    </row>
    <row r="153" spans="1:26" ht="12" customHeight="1">
      <c r="A153" s="10" t="s">
        <v>109</v>
      </c>
      <c r="B153" s="221" t="str">
        <f>'BPI Metric Report'!B32</f>
        <v>Median ROI (KES)</v>
      </c>
      <c r="C153" s="38" t="str">
        <f>'BPI Metric Report'!A32</f>
        <v>B29</v>
      </c>
      <c r="D153" s="38" t="s">
        <v>109</v>
      </c>
      <c r="E153" s="38" t="s">
        <v>109</v>
      </c>
      <c r="F153" s="229" t="s">
        <v>109</v>
      </c>
      <c r="G153" s="230" t="s">
        <v>109</v>
      </c>
      <c r="H153" s="7" t="s">
        <v>109</v>
      </c>
      <c r="I153" s="2" t="s">
        <v>109</v>
      </c>
      <c r="J153" s="2" t="s">
        <v>109</v>
      </c>
      <c r="K153" s="2" t="s">
        <v>109</v>
      </c>
      <c r="L153" s="2" t="s">
        <v>109</v>
      </c>
      <c r="M153" s="2" t="s">
        <v>109</v>
      </c>
      <c r="N153" s="2" t="s">
        <v>109</v>
      </c>
      <c r="O153" s="2" t="s">
        <v>109</v>
      </c>
      <c r="P153" s="2" t="s">
        <v>109</v>
      </c>
      <c r="Q153" s="2" t="s">
        <v>109</v>
      </c>
      <c r="R153" s="2" t="s">
        <v>109</v>
      </c>
      <c r="S153" s="2" t="s">
        <v>109</v>
      </c>
      <c r="T153" s="2" t="s">
        <v>109</v>
      </c>
      <c r="U153" s="2" t="s">
        <v>109</v>
      </c>
      <c r="V153" s="2" t="s">
        <v>109</v>
      </c>
      <c r="W153" s="2" t="s">
        <v>109</v>
      </c>
      <c r="X153" s="2" t="s">
        <v>109</v>
      </c>
      <c r="Y153" s="2" t="s">
        <v>109</v>
      </c>
      <c r="Z153" s="2" t="s">
        <v>109</v>
      </c>
    </row>
    <row r="154" spans="1:26" ht="12" customHeight="1">
      <c r="A154" s="10" t="s">
        <v>109</v>
      </c>
      <c r="B154" s="221" t="str">
        <f>'BPI Metric Report'!B33</f>
        <v>Median Start-up Cost for a Business (KES)</v>
      </c>
      <c r="C154" s="38" t="str">
        <f>'BPI Metric Report'!A33</f>
        <v>B30</v>
      </c>
      <c r="D154" s="38" t="s">
        <v>109</v>
      </c>
      <c r="E154" s="38" t="s">
        <v>109</v>
      </c>
      <c r="F154" s="229" t="s">
        <v>109</v>
      </c>
      <c r="G154" s="230" t="s">
        <v>109</v>
      </c>
      <c r="H154" s="7" t="s">
        <v>109</v>
      </c>
      <c r="I154" s="2" t="s">
        <v>109</v>
      </c>
      <c r="J154" s="2" t="s">
        <v>109</v>
      </c>
      <c r="K154" s="2" t="s">
        <v>109</v>
      </c>
      <c r="L154" s="2" t="s">
        <v>109</v>
      </c>
      <c r="M154" s="2" t="s">
        <v>109</v>
      </c>
      <c r="N154" s="2" t="s">
        <v>109</v>
      </c>
      <c r="O154" s="2" t="s">
        <v>109</v>
      </c>
      <c r="P154" s="2" t="s">
        <v>109</v>
      </c>
      <c r="Q154" s="2" t="s">
        <v>109</v>
      </c>
      <c r="R154" s="2" t="s">
        <v>109</v>
      </c>
      <c r="S154" s="2" t="s">
        <v>109</v>
      </c>
      <c r="T154" s="2" t="s">
        <v>109</v>
      </c>
      <c r="U154" s="2" t="s">
        <v>109</v>
      </c>
      <c r="V154" s="2" t="s">
        <v>109</v>
      </c>
      <c r="W154" s="2" t="s">
        <v>109</v>
      </c>
      <c r="X154" s="2" t="s">
        <v>109</v>
      </c>
      <c r="Y154" s="2" t="s">
        <v>109</v>
      </c>
      <c r="Z154" s="2" t="s">
        <v>109</v>
      </c>
    </row>
    <row r="155" spans="1:26" ht="12" customHeight="1">
      <c r="A155" s="10" t="s">
        <v>109</v>
      </c>
      <c r="B155" s="221" t="str">
        <f>'BPI Metric Report'!B34</f>
        <v>Percentage of Businesses With Employees</v>
      </c>
      <c r="C155" s="38" t="str">
        <f>'BPI Metric Report'!A34</f>
        <v>B31</v>
      </c>
      <c r="D155" s="38" t="s">
        <v>109</v>
      </c>
      <c r="E155" s="38" t="s">
        <v>109</v>
      </c>
      <c r="F155" s="229" t="s">
        <v>109</v>
      </c>
      <c r="G155" s="230" t="s">
        <v>109</v>
      </c>
      <c r="H155" s="7" t="s">
        <v>109</v>
      </c>
      <c r="I155" s="2" t="s">
        <v>109</v>
      </c>
      <c r="J155" s="2" t="s">
        <v>109</v>
      </c>
      <c r="K155" s="2" t="s">
        <v>109</v>
      </c>
      <c r="L155" s="2" t="s">
        <v>109</v>
      </c>
      <c r="M155" s="2" t="s">
        <v>109</v>
      </c>
      <c r="N155" s="2" t="s">
        <v>109</v>
      </c>
      <c r="O155" s="2" t="s">
        <v>109</v>
      </c>
      <c r="P155" s="2" t="s">
        <v>109</v>
      </c>
      <c r="Q155" s="2" t="s">
        <v>109</v>
      </c>
      <c r="R155" s="2" t="s">
        <v>109</v>
      </c>
      <c r="S155" s="2" t="s">
        <v>109</v>
      </c>
      <c r="T155" s="2" t="s">
        <v>109</v>
      </c>
      <c r="U155" s="2" t="s">
        <v>109</v>
      </c>
      <c r="V155" s="2" t="s">
        <v>109</v>
      </c>
      <c r="W155" s="2" t="s">
        <v>109</v>
      </c>
      <c r="X155" s="2" t="s">
        <v>109</v>
      </c>
      <c r="Y155" s="2" t="s">
        <v>109</v>
      </c>
      <c r="Z155" s="2" t="s">
        <v>109</v>
      </c>
    </row>
    <row r="156" spans="1:26" ht="12" customHeight="1">
      <c r="A156" s="10" t="s">
        <v>109</v>
      </c>
      <c r="B156" s="232" t="str">
        <f>'BPI Metric Report'!B35</f>
        <v>Level of Hypothecation</v>
      </c>
      <c r="C156" s="116" t="str">
        <f>'BPI Metric Report'!A35</f>
        <v>B32</v>
      </c>
      <c r="D156" s="116" t="s">
        <v>109</v>
      </c>
      <c r="E156" s="116" t="s">
        <v>109</v>
      </c>
      <c r="F156" s="233" t="s">
        <v>109</v>
      </c>
      <c r="G156" s="234" t="s">
        <v>109</v>
      </c>
      <c r="H156" s="7" t="s">
        <v>109</v>
      </c>
      <c r="I156" s="2" t="s">
        <v>109</v>
      </c>
      <c r="J156" s="2" t="s">
        <v>109</v>
      </c>
      <c r="K156" s="2" t="s">
        <v>109</v>
      </c>
      <c r="L156" s="2" t="s">
        <v>109</v>
      </c>
      <c r="M156" s="2" t="s">
        <v>109</v>
      </c>
      <c r="N156" s="2" t="s">
        <v>109</v>
      </c>
      <c r="O156" s="2" t="s">
        <v>109</v>
      </c>
      <c r="P156" s="2" t="s">
        <v>109</v>
      </c>
      <c r="Q156" s="2" t="s">
        <v>109</v>
      </c>
      <c r="R156" s="2" t="s">
        <v>109</v>
      </c>
      <c r="S156" s="2" t="s">
        <v>109</v>
      </c>
      <c r="T156" s="2" t="s">
        <v>109</v>
      </c>
      <c r="U156" s="2" t="s">
        <v>109</v>
      </c>
      <c r="V156" s="2" t="s">
        <v>109</v>
      </c>
      <c r="W156" s="2" t="s">
        <v>109</v>
      </c>
      <c r="X156" s="2" t="s">
        <v>109</v>
      </c>
      <c r="Y156" s="2" t="s">
        <v>109</v>
      </c>
      <c r="Z156" s="2" t="s">
        <v>109</v>
      </c>
    </row>
  </sheetData>
  <printOptions/>
  <pageMargins left="0.75" right="0.75" top="1" bottom="1" header="0.5" footer="0.5"/>
  <pageSetup horizontalDpi="300" verticalDpi="300" orientation="portrait" paperSize="9"/>
</worksheet>
</file>

<file path=xl/worksheets/sheet16.xml><?xml version="1.0" encoding="utf-8"?>
<worksheet xmlns="http://schemas.openxmlformats.org/spreadsheetml/2006/main" xmlns:r="http://schemas.openxmlformats.org/officeDocument/2006/relationships">
  <dimension ref="A1:Z101"/>
  <sheetViews>
    <sheetView workbookViewId="0" topLeftCell="A1">
      <selection activeCell="A1" sqref="A1"/>
    </sheetView>
  </sheetViews>
  <sheetFormatPr defaultColWidth="38.140625" defaultRowHeight="12" customHeight="1"/>
  <cols>
    <col min="1" max="1" width="17.421875" style="0" customWidth="1"/>
    <col min="2" max="2" width="102.7109375" style="0" customWidth="1"/>
    <col min="3" max="26" width="38.140625" style="0" customWidth="1"/>
  </cols>
  <sheetData>
    <row r="1" spans="1:26" ht="12" customHeight="1">
      <c r="A1" s="15" t="s">
        <v>309</v>
      </c>
      <c r="B1" s="239" t="s">
        <v>850</v>
      </c>
      <c r="C1" s="226" t="s">
        <v>109</v>
      </c>
      <c r="D1" s="2" t="s">
        <v>109</v>
      </c>
      <c r="E1" s="2" t="s">
        <v>109</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 customHeight="1">
      <c r="A2" s="15">
        <v>1</v>
      </c>
      <c r="B2" s="6" t="s">
        <v>701</v>
      </c>
      <c r="C2" s="14" t="s">
        <v>109</v>
      </c>
      <c r="D2" s="7" t="s">
        <v>109</v>
      </c>
      <c r="E2" s="2" t="s">
        <v>109</v>
      </c>
      <c r="F2" s="2" t="s">
        <v>109</v>
      </c>
      <c r="G2" s="2" t="s">
        <v>109</v>
      </c>
      <c r="H2" s="2" t="s">
        <v>109</v>
      </c>
      <c r="I2" s="2" t="s">
        <v>109</v>
      </c>
      <c r="J2" s="2" t="s">
        <v>109</v>
      </c>
      <c r="K2" s="2" t="s">
        <v>109</v>
      </c>
      <c r="L2" s="2" t="s">
        <v>109</v>
      </c>
      <c r="M2" s="2" t="s">
        <v>109</v>
      </c>
      <c r="N2" s="2" t="s">
        <v>109</v>
      </c>
      <c r="O2" s="2" t="s">
        <v>109</v>
      </c>
      <c r="P2" s="2" t="s">
        <v>109</v>
      </c>
      <c r="Q2" s="2" t="s">
        <v>109</v>
      </c>
      <c r="R2" s="9" t="s">
        <v>359</v>
      </c>
      <c r="S2" s="9" t="s">
        <v>1077</v>
      </c>
      <c r="T2" s="9" t="s">
        <v>942</v>
      </c>
      <c r="U2" s="9" t="s">
        <v>60</v>
      </c>
      <c r="V2" s="9" t="s">
        <v>982</v>
      </c>
      <c r="W2" s="2" t="s">
        <v>109</v>
      </c>
      <c r="X2" s="2" t="s">
        <v>109</v>
      </c>
      <c r="Y2" s="2" t="s">
        <v>109</v>
      </c>
      <c r="Z2" s="2" t="s">
        <v>109</v>
      </c>
    </row>
    <row r="3" spans="1:26" ht="12" customHeight="1">
      <c r="A3" s="15">
        <v>2</v>
      </c>
      <c r="B3" s="6" t="s">
        <v>1212</v>
      </c>
      <c r="C3" s="14" t="s">
        <v>109</v>
      </c>
      <c r="D3" s="7" t="s">
        <v>109</v>
      </c>
      <c r="E3" s="2" t="s">
        <v>109</v>
      </c>
      <c r="F3" s="2" t="s">
        <v>109</v>
      </c>
      <c r="G3" s="2" t="s">
        <v>109</v>
      </c>
      <c r="H3" s="2" t="s">
        <v>109</v>
      </c>
      <c r="I3" s="2" t="s">
        <v>109</v>
      </c>
      <c r="J3" s="2" t="s">
        <v>109</v>
      </c>
      <c r="K3" s="2" t="s">
        <v>109</v>
      </c>
      <c r="L3" s="2" t="s">
        <v>109</v>
      </c>
      <c r="M3" s="2" t="s">
        <v>109</v>
      </c>
      <c r="N3" s="2" t="s">
        <v>109</v>
      </c>
      <c r="O3" s="2" t="s">
        <v>109</v>
      </c>
      <c r="P3" s="2" t="s">
        <v>109</v>
      </c>
      <c r="Q3" s="2" t="s">
        <v>109</v>
      </c>
      <c r="R3" s="9" t="s">
        <v>249</v>
      </c>
      <c r="S3" s="9" t="s">
        <v>299</v>
      </c>
      <c r="T3" s="9" t="s">
        <v>476</v>
      </c>
      <c r="U3" s="9" t="s">
        <v>950</v>
      </c>
      <c r="V3" s="2" t="s">
        <v>109</v>
      </c>
      <c r="W3" s="2" t="s">
        <v>109</v>
      </c>
      <c r="X3" s="2" t="s">
        <v>109</v>
      </c>
      <c r="Y3" s="2" t="s">
        <v>109</v>
      </c>
      <c r="Z3" s="2" t="s">
        <v>109</v>
      </c>
    </row>
    <row r="4" spans="1:26" ht="12" customHeight="1">
      <c r="A4" s="15">
        <v>3</v>
      </c>
      <c r="B4" s="6" t="s">
        <v>358</v>
      </c>
      <c r="C4" s="14" t="s">
        <v>109</v>
      </c>
      <c r="D4" s="7" t="s">
        <v>109</v>
      </c>
      <c r="E4" s="2" t="s">
        <v>109</v>
      </c>
      <c r="F4" s="2" t="s">
        <v>109</v>
      </c>
      <c r="G4" s="2" t="s">
        <v>109</v>
      </c>
      <c r="H4" s="2" t="s">
        <v>109</v>
      </c>
      <c r="I4" s="2" t="s">
        <v>109</v>
      </c>
      <c r="J4" s="2" t="s">
        <v>109</v>
      </c>
      <c r="K4" s="2" t="s">
        <v>109</v>
      </c>
      <c r="L4" s="2" t="s">
        <v>109</v>
      </c>
      <c r="M4" s="2" t="s">
        <v>109</v>
      </c>
      <c r="N4" s="2" t="s">
        <v>109</v>
      </c>
      <c r="O4" s="2" t="s">
        <v>109</v>
      </c>
      <c r="P4" s="2" t="s">
        <v>109</v>
      </c>
      <c r="Q4" s="2" t="s">
        <v>109</v>
      </c>
      <c r="R4" s="2" t="s">
        <v>109</v>
      </c>
      <c r="S4" s="2" t="s">
        <v>109</v>
      </c>
      <c r="T4" s="2" t="s">
        <v>109</v>
      </c>
      <c r="U4" s="9" t="s">
        <v>294</v>
      </c>
      <c r="V4" s="2" t="s">
        <v>109</v>
      </c>
      <c r="W4" s="2" t="s">
        <v>109</v>
      </c>
      <c r="X4" s="2" t="s">
        <v>109</v>
      </c>
      <c r="Y4" s="2" t="s">
        <v>109</v>
      </c>
      <c r="Z4" s="2" t="s">
        <v>109</v>
      </c>
    </row>
    <row r="5" spans="1:26" ht="12" customHeight="1">
      <c r="A5" s="15">
        <v>4</v>
      </c>
      <c r="B5" s="6" t="s">
        <v>738</v>
      </c>
      <c r="C5" s="14" t="s">
        <v>109</v>
      </c>
      <c r="D5" s="7" t="s">
        <v>109</v>
      </c>
      <c r="E5" s="2" t="s">
        <v>109</v>
      </c>
      <c r="F5" s="2" t="s">
        <v>109</v>
      </c>
      <c r="G5" s="2" t="s">
        <v>109</v>
      </c>
      <c r="H5" s="2" t="s">
        <v>109</v>
      </c>
      <c r="I5" s="2" t="s">
        <v>109</v>
      </c>
      <c r="J5" s="2" t="s">
        <v>109</v>
      </c>
      <c r="K5" s="2"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15">
        <v>5</v>
      </c>
      <c r="B6" s="6" t="s">
        <v>1052</v>
      </c>
      <c r="C6" s="14" t="s">
        <v>109</v>
      </c>
      <c r="D6" s="7" t="s">
        <v>109</v>
      </c>
      <c r="E6" s="2" t="s">
        <v>109</v>
      </c>
      <c r="F6" s="2" t="s">
        <v>109</v>
      </c>
      <c r="G6" s="2" t="s">
        <v>109</v>
      </c>
      <c r="H6" s="2" t="s">
        <v>109</v>
      </c>
      <c r="I6" s="2" t="s">
        <v>109</v>
      </c>
      <c r="J6" s="2" t="s">
        <v>109</v>
      </c>
      <c r="K6" s="2"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15">
        <v>6</v>
      </c>
      <c r="B7" s="6" t="s">
        <v>1239</v>
      </c>
      <c r="C7" s="14" t="s">
        <v>109</v>
      </c>
      <c r="D7" s="7" t="s">
        <v>109</v>
      </c>
      <c r="E7" s="2" t="s">
        <v>109</v>
      </c>
      <c r="F7" s="2" t="s">
        <v>109</v>
      </c>
      <c r="G7" s="2" t="s">
        <v>109</v>
      </c>
      <c r="H7" s="2" t="s">
        <v>109</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 customHeight="1">
      <c r="A8" s="15">
        <v>7</v>
      </c>
      <c r="B8" s="6" t="s">
        <v>110</v>
      </c>
      <c r="C8" s="14" t="s">
        <v>109</v>
      </c>
      <c r="D8" s="226" t="s">
        <v>109</v>
      </c>
      <c r="E8" s="4" t="s">
        <v>109</v>
      </c>
      <c r="F8" s="4" t="s">
        <v>109</v>
      </c>
      <c r="G8" s="4" t="s">
        <v>109</v>
      </c>
      <c r="H8" s="4" t="s">
        <v>109</v>
      </c>
      <c r="I8" s="4" t="s">
        <v>109</v>
      </c>
      <c r="J8" s="4" t="s">
        <v>109</v>
      </c>
      <c r="K8" s="4" t="s">
        <v>109</v>
      </c>
      <c r="L8" s="4"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15">
        <v>8</v>
      </c>
      <c r="B9" s="6" t="s">
        <v>1085</v>
      </c>
      <c r="C9" s="240" t="s">
        <v>1174</v>
      </c>
      <c r="D9" s="240" t="s">
        <v>1174</v>
      </c>
      <c r="E9" s="240" t="s">
        <v>1174</v>
      </c>
      <c r="F9" s="240" t="s">
        <v>1174</v>
      </c>
      <c r="G9" s="240" t="s">
        <v>1174</v>
      </c>
      <c r="H9" s="240" t="s">
        <v>1174</v>
      </c>
      <c r="I9" s="240" t="s">
        <v>1174</v>
      </c>
      <c r="J9" s="240" t="s">
        <v>1174</v>
      </c>
      <c r="K9" s="240" t="s">
        <v>1174</v>
      </c>
      <c r="L9" s="240" t="s">
        <v>1174</v>
      </c>
      <c r="M9" s="7"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15">
        <v>9</v>
      </c>
      <c r="B10" s="6" t="s">
        <v>738</v>
      </c>
      <c r="C10" s="240" t="s">
        <v>109</v>
      </c>
      <c r="D10" s="240" t="s">
        <v>109</v>
      </c>
      <c r="E10" s="240" t="s">
        <v>109</v>
      </c>
      <c r="F10" s="240" t="s">
        <v>109</v>
      </c>
      <c r="G10" s="240" t="s">
        <v>109</v>
      </c>
      <c r="H10" s="240" t="s">
        <v>109</v>
      </c>
      <c r="I10" s="240" t="s">
        <v>109</v>
      </c>
      <c r="J10" s="240" t="s">
        <v>109</v>
      </c>
      <c r="K10" s="240" t="s">
        <v>109</v>
      </c>
      <c r="L10" s="240" t="s">
        <v>109</v>
      </c>
      <c r="M10" s="7"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 customHeight="1">
      <c r="A11" s="15">
        <v>10</v>
      </c>
      <c r="B11" s="6" t="s">
        <v>507</v>
      </c>
      <c r="C11" s="240" t="s">
        <v>109</v>
      </c>
      <c r="D11" s="240" t="s">
        <v>109</v>
      </c>
      <c r="E11" s="240" t="s">
        <v>109</v>
      </c>
      <c r="F11" s="240" t="s">
        <v>109</v>
      </c>
      <c r="G11" s="240" t="s">
        <v>109</v>
      </c>
      <c r="H11" s="240" t="s">
        <v>109</v>
      </c>
      <c r="I11" s="240" t="s">
        <v>109</v>
      </c>
      <c r="J11" s="240" t="s">
        <v>109</v>
      </c>
      <c r="K11" s="240" t="s">
        <v>109</v>
      </c>
      <c r="L11" s="240" t="s">
        <v>109</v>
      </c>
      <c r="M11" s="7"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15">
        <v>11</v>
      </c>
      <c r="B12" s="6" t="s">
        <v>455</v>
      </c>
      <c r="C12" s="14" t="s">
        <v>109</v>
      </c>
      <c r="D12" s="14" t="s">
        <v>109</v>
      </c>
      <c r="E12" s="14" t="s">
        <v>109</v>
      </c>
      <c r="F12" s="14" t="s">
        <v>109</v>
      </c>
      <c r="G12" s="14" t="s">
        <v>109</v>
      </c>
      <c r="H12" s="14" t="s">
        <v>109</v>
      </c>
      <c r="I12" s="14" t="s">
        <v>109</v>
      </c>
      <c r="J12" s="14" t="s">
        <v>109</v>
      </c>
      <c r="K12" s="14" t="s">
        <v>109</v>
      </c>
      <c r="L12" s="14" t="s">
        <v>109</v>
      </c>
      <c r="M12" s="7"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15">
        <v>12</v>
      </c>
      <c r="B13" s="6" t="s">
        <v>601</v>
      </c>
      <c r="C13" s="240" t="s">
        <v>109</v>
      </c>
      <c r="D13" s="240" t="s">
        <v>109</v>
      </c>
      <c r="E13" s="240" t="s">
        <v>109</v>
      </c>
      <c r="F13" s="240" t="s">
        <v>109</v>
      </c>
      <c r="G13" s="240" t="s">
        <v>109</v>
      </c>
      <c r="H13" s="240" t="s">
        <v>109</v>
      </c>
      <c r="I13" s="240" t="s">
        <v>109</v>
      </c>
      <c r="J13" s="240" t="s">
        <v>109</v>
      </c>
      <c r="K13" s="240" t="s">
        <v>109</v>
      </c>
      <c r="L13" s="240" t="s">
        <v>109</v>
      </c>
      <c r="M13" s="7"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15">
        <v>13</v>
      </c>
      <c r="B14" s="6" t="s">
        <v>275</v>
      </c>
      <c r="C14" s="240" t="s">
        <v>109</v>
      </c>
      <c r="D14" s="240" t="s">
        <v>109</v>
      </c>
      <c r="E14" s="240" t="s">
        <v>109</v>
      </c>
      <c r="F14" s="240" t="s">
        <v>109</v>
      </c>
      <c r="G14" s="240" t="s">
        <v>109</v>
      </c>
      <c r="H14" s="240" t="s">
        <v>109</v>
      </c>
      <c r="I14" s="240" t="s">
        <v>109</v>
      </c>
      <c r="J14" s="240" t="s">
        <v>109</v>
      </c>
      <c r="K14" s="240" t="s">
        <v>109</v>
      </c>
      <c r="L14" s="240" t="s">
        <v>109</v>
      </c>
      <c r="M14" s="7"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15">
        <v>14</v>
      </c>
      <c r="B15" s="6" t="s">
        <v>1140</v>
      </c>
      <c r="C15" s="240" t="s">
        <v>109</v>
      </c>
      <c r="D15" s="240" t="s">
        <v>109</v>
      </c>
      <c r="E15" s="240" t="s">
        <v>109</v>
      </c>
      <c r="F15" s="240" t="s">
        <v>109</v>
      </c>
      <c r="G15" s="240" t="s">
        <v>109</v>
      </c>
      <c r="H15" s="240" t="s">
        <v>109</v>
      </c>
      <c r="I15" s="240" t="s">
        <v>109</v>
      </c>
      <c r="J15" s="240" t="s">
        <v>109</v>
      </c>
      <c r="K15" s="240" t="s">
        <v>109</v>
      </c>
      <c r="L15" s="240" t="s">
        <v>109</v>
      </c>
      <c r="M15" s="7"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15">
        <v>15</v>
      </c>
      <c r="B16" s="6" t="s">
        <v>965</v>
      </c>
      <c r="C16" s="14" t="s">
        <v>109</v>
      </c>
      <c r="D16" s="37" t="s">
        <v>109</v>
      </c>
      <c r="E16" s="8" t="s">
        <v>109</v>
      </c>
      <c r="F16" s="8" t="s">
        <v>109</v>
      </c>
      <c r="G16" s="8" t="s">
        <v>109</v>
      </c>
      <c r="H16" s="8" t="s">
        <v>109</v>
      </c>
      <c r="I16" s="8" t="s">
        <v>109</v>
      </c>
      <c r="J16" s="8" t="s">
        <v>109</v>
      </c>
      <c r="K16" s="8" t="s">
        <v>109</v>
      </c>
      <c r="L16" s="8"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15">
        <v>16</v>
      </c>
      <c r="B17" s="6" t="s">
        <v>234</v>
      </c>
      <c r="C17" s="14" t="s">
        <v>109</v>
      </c>
      <c r="D17" s="7" t="s">
        <v>109</v>
      </c>
      <c r="E17" s="2" t="s">
        <v>109</v>
      </c>
      <c r="F17" s="2" t="s">
        <v>109</v>
      </c>
      <c r="G17" s="2" t="s">
        <v>109</v>
      </c>
      <c r="H17" s="2"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15">
        <v>17</v>
      </c>
      <c r="B18" s="6" t="s">
        <v>1275</v>
      </c>
      <c r="C18" s="14" t="s">
        <v>109</v>
      </c>
      <c r="D18" s="7" t="s">
        <v>109</v>
      </c>
      <c r="E18" s="2" t="s">
        <v>109</v>
      </c>
      <c r="F18" s="2"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15">
        <v>18</v>
      </c>
      <c r="B19" s="6" t="s">
        <v>1449</v>
      </c>
      <c r="C19" s="14" t="s">
        <v>109</v>
      </c>
      <c r="D19" s="7" t="s">
        <v>109</v>
      </c>
      <c r="E19" s="2" t="s">
        <v>109</v>
      </c>
      <c r="F19" s="2"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15">
        <v>19</v>
      </c>
      <c r="B20" s="6" t="s">
        <v>854</v>
      </c>
      <c r="C20" s="14" t="s">
        <v>109</v>
      </c>
      <c r="D20" s="7" t="s">
        <v>109</v>
      </c>
      <c r="E20" s="2" t="s">
        <v>109</v>
      </c>
      <c r="F20" s="2" t="s">
        <v>109</v>
      </c>
      <c r="G20" s="2" t="s">
        <v>109</v>
      </c>
      <c r="H20" s="2"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15">
        <v>20</v>
      </c>
      <c r="B21" s="6" t="s">
        <v>255</v>
      </c>
      <c r="C21" s="14" t="s">
        <v>109</v>
      </c>
      <c r="D21" s="7" t="s">
        <v>109</v>
      </c>
      <c r="E21" s="2" t="s">
        <v>109</v>
      </c>
      <c r="F21" s="2"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15">
        <v>21</v>
      </c>
      <c r="B22" s="6" t="s">
        <v>1186</v>
      </c>
      <c r="C22" s="14" t="s">
        <v>109</v>
      </c>
      <c r="D22" s="7" t="s">
        <v>109</v>
      </c>
      <c r="E22" s="2" t="s">
        <v>109</v>
      </c>
      <c r="F22" s="2"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15">
        <v>22</v>
      </c>
      <c r="B23" s="6" t="s">
        <v>870</v>
      </c>
      <c r="C23" s="14" t="s">
        <v>109</v>
      </c>
      <c r="D23" s="7" t="s">
        <v>109</v>
      </c>
      <c r="E23" s="2" t="s">
        <v>109</v>
      </c>
      <c r="F23" s="2"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15">
        <v>23</v>
      </c>
      <c r="B24" s="6" t="s">
        <v>207</v>
      </c>
      <c r="C24" s="14" t="s">
        <v>109</v>
      </c>
      <c r="D24" s="7" t="s">
        <v>109</v>
      </c>
      <c r="E24" s="2" t="s">
        <v>109</v>
      </c>
      <c r="F24" s="2"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15">
        <v>24</v>
      </c>
      <c r="B25" s="6" t="s">
        <v>1013</v>
      </c>
      <c r="C25" s="14" t="s">
        <v>109</v>
      </c>
      <c r="D25" s="7" t="s">
        <v>109</v>
      </c>
      <c r="E25" s="2" t="s">
        <v>109</v>
      </c>
      <c r="F25" s="2"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15">
        <v>25</v>
      </c>
      <c r="B26" s="6" t="s">
        <v>894</v>
      </c>
      <c r="C26" s="14" t="s">
        <v>109</v>
      </c>
      <c r="D26" s="7" t="s">
        <v>109</v>
      </c>
      <c r="E26" s="2" t="s">
        <v>109</v>
      </c>
      <c r="F26" s="2"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15">
        <v>26</v>
      </c>
      <c r="B27" s="6" t="s">
        <v>198</v>
      </c>
      <c r="C27" s="14" t="s">
        <v>109</v>
      </c>
      <c r="D27" s="7" t="s">
        <v>109</v>
      </c>
      <c r="E27" s="2" t="s">
        <v>109</v>
      </c>
      <c r="F27" s="2"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15">
        <v>27</v>
      </c>
      <c r="B28" s="6" t="s">
        <v>631</v>
      </c>
      <c r="C28" s="14" t="s">
        <v>109</v>
      </c>
      <c r="D28" s="7" t="s">
        <v>109</v>
      </c>
      <c r="E28" s="2" t="s">
        <v>109</v>
      </c>
      <c r="F28" s="2"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15">
        <v>28</v>
      </c>
      <c r="B29" s="6" t="s">
        <v>1268</v>
      </c>
      <c r="C29" s="14" t="s">
        <v>109</v>
      </c>
      <c r="D29" s="7" t="s">
        <v>109</v>
      </c>
      <c r="E29" s="2" t="s">
        <v>109</v>
      </c>
      <c r="F29" s="2"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15">
        <v>29</v>
      </c>
      <c r="B30" s="6" t="s">
        <v>1166</v>
      </c>
      <c r="C30" s="14" t="s">
        <v>109</v>
      </c>
      <c r="D30" s="7" t="s">
        <v>109</v>
      </c>
      <c r="E30" s="2" t="s">
        <v>109</v>
      </c>
      <c r="F30" s="2"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15">
        <v>30</v>
      </c>
      <c r="B31" s="6" t="s">
        <v>1379</v>
      </c>
      <c r="C31" s="14" t="s">
        <v>109</v>
      </c>
      <c r="D31" s="7" t="s">
        <v>109</v>
      </c>
      <c r="E31" s="2" t="s">
        <v>109</v>
      </c>
      <c r="F31" s="2"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15">
        <v>31</v>
      </c>
      <c r="B32" s="6" t="s">
        <v>922</v>
      </c>
      <c r="C32" s="14" t="s">
        <v>109</v>
      </c>
      <c r="D32" s="226" t="s">
        <v>109</v>
      </c>
      <c r="E32" s="4" t="s">
        <v>109</v>
      </c>
      <c r="F32" s="4" t="s">
        <v>109</v>
      </c>
      <c r="G32" s="4" t="s">
        <v>109</v>
      </c>
      <c r="H32" s="4" t="s">
        <v>109</v>
      </c>
      <c r="I32" s="4"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15" t="s">
        <v>109</v>
      </c>
      <c r="B33" s="5" t="s">
        <v>662</v>
      </c>
      <c r="C33" s="241" t="s">
        <v>1123</v>
      </c>
      <c r="D33" s="241" t="s">
        <v>835</v>
      </c>
      <c r="E33" s="241" t="s">
        <v>1308</v>
      </c>
      <c r="F33" s="241" t="s">
        <v>931</v>
      </c>
      <c r="G33" s="241" t="s">
        <v>427</v>
      </c>
      <c r="H33" s="241" t="s">
        <v>155</v>
      </c>
      <c r="I33" s="241" t="s">
        <v>155</v>
      </c>
      <c r="J33" s="7"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15">
        <v>32</v>
      </c>
      <c r="B34" s="6" t="s">
        <v>1375</v>
      </c>
      <c r="C34" s="14" t="s">
        <v>109</v>
      </c>
      <c r="D34" s="14" t="s">
        <v>109</v>
      </c>
      <c r="E34" s="14" t="s">
        <v>109</v>
      </c>
      <c r="F34" s="14" t="s">
        <v>109</v>
      </c>
      <c r="G34" s="14" t="s">
        <v>109</v>
      </c>
      <c r="H34" s="14" t="s">
        <v>109</v>
      </c>
      <c r="I34" s="14" t="s">
        <v>109</v>
      </c>
      <c r="J34" s="7"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15">
        <v>33</v>
      </c>
      <c r="B35" s="6" t="s">
        <v>629</v>
      </c>
      <c r="C35" s="14" t="s">
        <v>109</v>
      </c>
      <c r="D35" s="14" t="s">
        <v>109</v>
      </c>
      <c r="E35" s="14" t="s">
        <v>109</v>
      </c>
      <c r="F35" s="14" t="s">
        <v>109</v>
      </c>
      <c r="G35" s="14" t="s">
        <v>109</v>
      </c>
      <c r="H35" s="14" t="s">
        <v>109</v>
      </c>
      <c r="I35" s="14" t="s">
        <v>109</v>
      </c>
      <c r="J35" s="7"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15">
        <v>34</v>
      </c>
      <c r="B36" s="6" t="s">
        <v>909</v>
      </c>
      <c r="C36" s="14" t="s">
        <v>109</v>
      </c>
      <c r="D36" s="14" t="s">
        <v>109</v>
      </c>
      <c r="E36" s="14" t="s">
        <v>109</v>
      </c>
      <c r="F36" s="14" t="s">
        <v>109</v>
      </c>
      <c r="G36" s="14" t="s">
        <v>109</v>
      </c>
      <c r="H36" s="14" t="s">
        <v>109</v>
      </c>
      <c r="I36" s="14" t="s">
        <v>109</v>
      </c>
      <c r="J36" s="226" t="s">
        <v>109</v>
      </c>
      <c r="K36" s="4" t="s">
        <v>109</v>
      </c>
      <c r="L36" s="4"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15">
        <v>35</v>
      </c>
      <c r="B37" s="6" t="s">
        <v>536</v>
      </c>
      <c r="C37" s="240" t="s">
        <v>1174</v>
      </c>
      <c r="D37" s="240" t="s">
        <v>1174</v>
      </c>
      <c r="E37" s="240" t="s">
        <v>1174</v>
      </c>
      <c r="F37" s="240" t="s">
        <v>1174</v>
      </c>
      <c r="G37" s="240" t="s">
        <v>1174</v>
      </c>
      <c r="H37" s="240" t="s">
        <v>1174</v>
      </c>
      <c r="I37" s="240" t="s">
        <v>1174</v>
      </c>
      <c r="J37" s="240" t="s">
        <v>1174</v>
      </c>
      <c r="K37" s="240" t="s">
        <v>1174</v>
      </c>
      <c r="L37" s="240" t="s">
        <v>1174</v>
      </c>
      <c r="M37" s="7"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15">
        <v>36</v>
      </c>
      <c r="B38" s="6" t="s">
        <v>940</v>
      </c>
      <c r="C38" s="240" t="s">
        <v>109</v>
      </c>
      <c r="D38" s="240" t="s">
        <v>109</v>
      </c>
      <c r="E38" s="240" t="s">
        <v>109</v>
      </c>
      <c r="F38" s="240" t="s">
        <v>109</v>
      </c>
      <c r="G38" s="240" t="s">
        <v>109</v>
      </c>
      <c r="H38" s="240" t="s">
        <v>109</v>
      </c>
      <c r="I38" s="240" t="s">
        <v>109</v>
      </c>
      <c r="J38" s="240" t="s">
        <v>109</v>
      </c>
      <c r="K38" s="240" t="s">
        <v>109</v>
      </c>
      <c r="L38" s="240" t="s">
        <v>109</v>
      </c>
      <c r="M38" s="7"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15">
        <v>37</v>
      </c>
      <c r="B39" s="6" t="s">
        <v>994</v>
      </c>
      <c r="C39" s="240" t="s">
        <v>109</v>
      </c>
      <c r="D39" s="240" t="s">
        <v>109</v>
      </c>
      <c r="E39" s="240" t="s">
        <v>109</v>
      </c>
      <c r="F39" s="240" t="s">
        <v>109</v>
      </c>
      <c r="G39" s="240" t="s">
        <v>109</v>
      </c>
      <c r="H39" s="240" t="s">
        <v>109</v>
      </c>
      <c r="I39" s="240" t="s">
        <v>109</v>
      </c>
      <c r="J39" s="240" t="s">
        <v>109</v>
      </c>
      <c r="K39" s="240" t="s">
        <v>109</v>
      </c>
      <c r="L39" s="240" t="s">
        <v>109</v>
      </c>
      <c r="M39" s="7"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15">
        <v>38</v>
      </c>
      <c r="B40" s="6" t="s">
        <v>964</v>
      </c>
      <c r="C40" s="14" t="s">
        <v>109</v>
      </c>
      <c r="D40" s="14" t="s">
        <v>109</v>
      </c>
      <c r="E40" s="14" t="s">
        <v>109</v>
      </c>
      <c r="F40" s="14" t="s">
        <v>109</v>
      </c>
      <c r="G40" s="14" t="s">
        <v>109</v>
      </c>
      <c r="H40" s="14" t="s">
        <v>109</v>
      </c>
      <c r="I40" s="14" t="s">
        <v>109</v>
      </c>
      <c r="J40" s="14" t="s">
        <v>109</v>
      </c>
      <c r="K40" s="14" t="s">
        <v>109</v>
      </c>
      <c r="L40" s="14" t="s">
        <v>109</v>
      </c>
      <c r="M40" s="7"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15">
        <v>39</v>
      </c>
      <c r="B41" s="6" t="s">
        <v>984</v>
      </c>
      <c r="C41" s="240" t="s">
        <v>109</v>
      </c>
      <c r="D41" s="240" t="s">
        <v>109</v>
      </c>
      <c r="E41" s="240" t="s">
        <v>109</v>
      </c>
      <c r="F41" s="240" t="s">
        <v>109</v>
      </c>
      <c r="G41" s="240" t="s">
        <v>109</v>
      </c>
      <c r="H41" s="240" t="s">
        <v>109</v>
      </c>
      <c r="I41" s="240" t="s">
        <v>109</v>
      </c>
      <c r="J41" s="240" t="s">
        <v>109</v>
      </c>
      <c r="K41" s="240" t="s">
        <v>109</v>
      </c>
      <c r="L41" s="240" t="s">
        <v>109</v>
      </c>
      <c r="M41" s="7"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15">
        <v>40</v>
      </c>
      <c r="B42" s="6" t="s">
        <v>848</v>
      </c>
      <c r="C42" s="240" t="s">
        <v>109</v>
      </c>
      <c r="D42" s="240" t="s">
        <v>109</v>
      </c>
      <c r="E42" s="240" t="s">
        <v>109</v>
      </c>
      <c r="F42" s="240" t="s">
        <v>109</v>
      </c>
      <c r="G42" s="240" t="s">
        <v>109</v>
      </c>
      <c r="H42" s="240" t="s">
        <v>109</v>
      </c>
      <c r="I42" s="240" t="s">
        <v>109</v>
      </c>
      <c r="J42" s="240" t="s">
        <v>109</v>
      </c>
      <c r="K42" s="240" t="s">
        <v>109</v>
      </c>
      <c r="L42" s="240" t="s">
        <v>109</v>
      </c>
      <c r="M42" s="7"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15">
        <v>41</v>
      </c>
      <c r="B43" s="6" t="s">
        <v>544</v>
      </c>
      <c r="C43" s="240" t="s">
        <v>109</v>
      </c>
      <c r="D43" s="14" t="s">
        <v>109</v>
      </c>
      <c r="E43" s="240" t="s">
        <v>109</v>
      </c>
      <c r="F43" s="240" t="s">
        <v>109</v>
      </c>
      <c r="G43" s="240" t="s">
        <v>109</v>
      </c>
      <c r="H43" s="240" t="s">
        <v>109</v>
      </c>
      <c r="I43" s="240" t="s">
        <v>109</v>
      </c>
      <c r="J43" s="240" t="s">
        <v>109</v>
      </c>
      <c r="K43" s="240" t="s">
        <v>109</v>
      </c>
      <c r="L43" s="240" t="s">
        <v>109</v>
      </c>
      <c r="M43" s="7"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15">
        <v>42</v>
      </c>
      <c r="B44" s="6" t="s">
        <v>1020</v>
      </c>
      <c r="C44" s="14" t="s">
        <v>109</v>
      </c>
      <c r="D44" s="14" t="s">
        <v>109</v>
      </c>
      <c r="E44" s="14" t="s">
        <v>109</v>
      </c>
      <c r="F44" s="14" t="s">
        <v>109</v>
      </c>
      <c r="G44" s="14" t="s">
        <v>109</v>
      </c>
      <c r="H44" s="14" t="s">
        <v>109</v>
      </c>
      <c r="I44" s="14" t="s">
        <v>109</v>
      </c>
      <c r="J44" s="14" t="s">
        <v>109</v>
      </c>
      <c r="K44" s="14" t="s">
        <v>109</v>
      </c>
      <c r="L44" s="14" t="s">
        <v>109</v>
      </c>
      <c r="M44" s="7"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15" t="s">
        <v>109</v>
      </c>
      <c r="B45" s="5" t="s">
        <v>921</v>
      </c>
      <c r="C45" s="241" t="s">
        <v>124</v>
      </c>
      <c r="D45" s="241" t="s">
        <v>1271</v>
      </c>
      <c r="E45" s="182" t="s">
        <v>109</v>
      </c>
      <c r="F45" s="27" t="s">
        <v>109</v>
      </c>
      <c r="G45" s="27" t="s">
        <v>109</v>
      </c>
      <c r="H45" s="27" t="s">
        <v>109</v>
      </c>
      <c r="I45" s="27" t="s">
        <v>109</v>
      </c>
      <c r="J45" s="27" t="s">
        <v>109</v>
      </c>
      <c r="K45" s="27" t="s">
        <v>109</v>
      </c>
      <c r="L45" s="27"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15">
        <v>43</v>
      </c>
      <c r="B46" s="6" t="s">
        <v>323</v>
      </c>
      <c r="C46" s="14" t="s">
        <v>109</v>
      </c>
      <c r="D46" s="14" t="s">
        <v>109</v>
      </c>
      <c r="E46" s="7" t="s">
        <v>109</v>
      </c>
      <c r="F46" s="2"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15">
        <v>44</v>
      </c>
      <c r="B47" s="6" t="s">
        <v>636</v>
      </c>
      <c r="C47" s="14" t="s">
        <v>109</v>
      </c>
      <c r="D47" s="14" t="s">
        <v>109</v>
      </c>
      <c r="E47" s="7" t="s">
        <v>109</v>
      </c>
      <c r="F47" s="2"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15">
        <v>45</v>
      </c>
      <c r="B48" s="6" t="s">
        <v>910</v>
      </c>
      <c r="C48" s="14" t="s">
        <v>109</v>
      </c>
      <c r="D48" s="14" t="s">
        <v>109</v>
      </c>
      <c r="E48" s="7"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15">
        <v>46</v>
      </c>
      <c r="B49" s="6" t="s">
        <v>1222</v>
      </c>
      <c r="C49" s="14" t="s">
        <v>109</v>
      </c>
      <c r="D49" s="14" t="s">
        <v>109</v>
      </c>
      <c r="E49" s="7" t="s">
        <v>109</v>
      </c>
      <c r="F49" s="2"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15">
        <v>47</v>
      </c>
      <c r="B50" s="6" t="s">
        <v>431</v>
      </c>
      <c r="C50" s="14" t="s">
        <v>109</v>
      </c>
      <c r="D50" s="14" t="s">
        <v>109</v>
      </c>
      <c r="E50" s="226" t="s">
        <v>109</v>
      </c>
      <c r="F50" s="4" t="s">
        <v>109</v>
      </c>
      <c r="G50" s="4" t="s">
        <v>109</v>
      </c>
      <c r="H50" s="4" t="s">
        <v>109</v>
      </c>
      <c r="I50" s="4" t="s">
        <v>109</v>
      </c>
      <c r="J50" s="4" t="s">
        <v>109</v>
      </c>
      <c r="K50" s="4" t="s">
        <v>109</v>
      </c>
      <c r="L50" s="4" t="s">
        <v>109</v>
      </c>
      <c r="M50" s="4" t="s">
        <v>109</v>
      </c>
      <c r="N50" s="4" t="s">
        <v>109</v>
      </c>
      <c r="O50" s="4" t="s">
        <v>109</v>
      </c>
      <c r="P50" s="4" t="s">
        <v>109</v>
      </c>
      <c r="Q50" s="2" t="s">
        <v>109</v>
      </c>
      <c r="R50" s="2" t="s">
        <v>109</v>
      </c>
      <c r="S50" s="2" t="s">
        <v>109</v>
      </c>
      <c r="T50" s="2" t="s">
        <v>109</v>
      </c>
      <c r="U50" s="2" t="s">
        <v>109</v>
      </c>
      <c r="V50" s="2" t="s">
        <v>109</v>
      </c>
      <c r="W50" s="2" t="s">
        <v>109</v>
      </c>
      <c r="X50" s="2" t="s">
        <v>109</v>
      </c>
      <c r="Y50" s="2" t="s">
        <v>109</v>
      </c>
      <c r="Z50" s="2" t="s">
        <v>109</v>
      </c>
    </row>
    <row r="51" spans="1:26" ht="12" customHeight="1">
      <c r="A51" s="15" t="s">
        <v>109</v>
      </c>
      <c r="B51" s="5" t="s">
        <v>838</v>
      </c>
      <c r="C51" s="241" t="s">
        <v>213</v>
      </c>
      <c r="D51" s="241" t="s">
        <v>1225</v>
      </c>
      <c r="E51" s="241" t="s">
        <v>412</v>
      </c>
      <c r="F51" s="241" t="s">
        <v>179</v>
      </c>
      <c r="G51" s="241" t="s">
        <v>707</v>
      </c>
      <c r="H51" s="241" t="s">
        <v>437</v>
      </c>
      <c r="I51" s="241" t="s">
        <v>1136</v>
      </c>
      <c r="J51" s="241" t="s">
        <v>1236</v>
      </c>
      <c r="K51" s="241" t="s">
        <v>1242</v>
      </c>
      <c r="L51" s="241" t="s">
        <v>1349</v>
      </c>
      <c r="M51" s="241" t="s">
        <v>661</v>
      </c>
      <c r="N51" s="241" t="s">
        <v>663</v>
      </c>
      <c r="O51" s="241" t="s">
        <v>424</v>
      </c>
      <c r="P51" s="241" t="s">
        <v>826</v>
      </c>
      <c r="Q51" s="7" t="s">
        <v>109</v>
      </c>
      <c r="R51" s="2" t="s">
        <v>109</v>
      </c>
      <c r="S51" s="2" t="s">
        <v>109</v>
      </c>
      <c r="T51" s="2" t="s">
        <v>109</v>
      </c>
      <c r="U51" s="2" t="s">
        <v>109</v>
      </c>
      <c r="V51" s="2" t="s">
        <v>109</v>
      </c>
      <c r="W51" s="2" t="s">
        <v>109</v>
      </c>
      <c r="X51" s="2" t="s">
        <v>109</v>
      </c>
      <c r="Y51" s="2" t="s">
        <v>109</v>
      </c>
      <c r="Z51" s="2" t="s">
        <v>109</v>
      </c>
    </row>
    <row r="52" spans="1:26" ht="12" customHeight="1">
      <c r="A52" s="15">
        <v>48</v>
      </c>
      <c r="B52" s="6" t="s">
        <v>433</v>
      </c>
      <c r="C52" s="14" t="s">
        <v>109</v>
      </c>
      <c r="D52" s="14" t="s">
        <v>109</v>
      </c>
      <c r="E52" s="14" t="s">
        <v>109</v>
      </c>
      <c r="F52" s="14" t="s">
        <v>109</v>
      </c>
      <c r="G52" s="14" t="s">
        <v>109</v>
      </c>
      <c r="H52" s="14" t="s">
        <v>109</v>
      </c>
      <c r="I52" s="14" t="s">
        <v>109</v>
      </c>
      <c r="J52" s="14" t="s">
        <v>109</v>
      </c>
      <c r="K52" s="14" t="s">
        <v>109</v>
      </c>
      <c r="L52" s="14" t="s">
        <v>109</v>
      </c>
      <c r="M52" s="14" t="s">
        <v>109</v>
      </c>
      <c r="N52" s="14" t="s">
        <v>109</v>
      </c>
      <c r="O52" s="14" t="s">
        <v>109</v>
      </c>
      <c r="P52" s="14" t="s">
        <v>109</v>
      </c>
      <c r="Q52" s="7" t="s">
        <v>109</v>
      </c>
      <c r="R52" s="2" t="s">
        <v>109</v>
      </c>
      <c r="S52" s="2" t="s">
        <v>109</v>
      </c>
      <c r="T52" s="2" t="s">
        <v>109</v>
      </c>
      <c r="U52" s="2" t="s">
        <v>109</v>
      </c>
      <c r="V52" s="2" t="s">
        <v>109</v>
      </c>
      <c r="W52" s="2" t="s">
        <v>109</v>
      </c>
      <c r="X52" s="2" t="s">
        <v>109</v>
      </c>
      <c r="Y52" s="2" t="s">
        <v>109</v>
      </c>
      <c r="Z52" s="2" t="s">
        <v>109</v>
      </c>
    </row>
    <row r="53" spans="1:26" ht="12" customHeight="1">
      <c r="A53" s="15">
        <v>49</v>
      </c>
      <c r="B53" s="6" t="s">
        <v>1435</v>
      </c>
      <c r="C53" s="14" t="s">
        <v>109</v>
      </c>
      <c r="D53" s="14" t="s">
        <v>109</v>
      </c>
      <c r="E53" s="14" t="s">
        <v>109</v>
      </c>
      <c r="F53" s="14" t="s">
        <v>109</v>
      </c>
      <c r="G53" s="14" t="s">
        <v>109</v>
      </c>
      <c r="H53" s="14" t="s">
        <v>109</v>
      </c>
      <c r="I53" s="14" t="s">
        <v>109</v>
      </c>
      <c r="J53" s="14" t="s">
        <v>109</v>
      </c>
      <c r="K53" s="14" t="s">
        <v>109</v>
      </c>
      <c r="L53" s="14" t="s">
        <v>109</v>
      </c>
      <c r="M53" s="14" t="s">
        <v>109</v>
      </c>
      <c r="N53" s="14" t="s">
        <v>109</v>
      </c>
      <c r="O53" s="14" t="s">
        <v>109</v>
      </c>
      <c r="P53" s="14" t="s">
        <v>109</v>
      </c>
      <c r="Q53" s="7" t="s">
        <v>109</v>
      </c>
      <c r="R53" s="2" t="s">
        <v>109</v>
      </c>
      <c r="S53" s="2" t="s">
        <v>109</v>
      </c>
      <c r="T53" s="2" t="s">
        <v>109</v>
      </c>
      <c r="U53" s="2" t="s">
        <v>109</v>
      </c>
      <c r="V53" s="2" t="s">
        <v>109</v>
      </c>
      <c r="W53" s="2" t="s">
        <v>109</v>
      </c>
      <c r="X53" s="2" t="s">
        <v>109</v>
      </c>
      <c r="Y53" s="2" t="s">
        <v>109</v>
      </c>
      <c r="Z53" s="2" t="s">
        <v>109</v>
      </c>
    </row>
    <row r="54" spans="1:26" ht="12" customHeight="1">
      <c r="A54" s="15">
        <v>50</v>
      </c>
      <c r="B54" s="6" t="s">
        <v>1216</v>
      </c>
      <c r="C54" s="14" t="s">
        <v>109</v>
      </c>
      <c r="D54" s="14" t="s">
        <v>109</v>
      </c>
      <c r="E54" s="14" t="s">
        <v>109</v>
      </c>
      <c r="F54" s="14" t="s">
        <v>109</v>
      </c>
      <c r="G54" s="14" t="s">
        <v>109</v>
      </c>
      <c r="H54" s="14" t="s">
        <v>109</v>
      </c>
      <c r="I54" s="14" t="s">
        <v>109</v>
      </c>
      <c r="J54" s="14" t="s">
        <v>109</v>
      </c>
      <c r="K54" s="14" t="s">
        <v>109</v>
      </c>
      <c r="L54" s="14" t="s">
        <v>109</v>
      </c>
      <c r="M54" s="14" t="s">
        <v>109</v>
      </c>
      <c r="N54" s="14" t="s">
        <v>109</v>
      </c>
      <c r="O54" s="14" t="s">
        <v>109</v>
      </c>
      <c r="P54" s="14" t="s">
        <v>109</v>
      </c>
      <c r="Q54" s="7" t="s">
        <v>109</v>
      </c>
      <c r="R54" s="2" t="s">
        <v>109</v>
      </c>
      <c r="S54" s="2" t="s">
        <v>109</v>
      </c>
      <c r="T54" s="2" t="s">
        <v>109</v>
      </c>
      <c r="U54" s="2" t="s">
        <v>109</v>
      </c>
      <c r="V54" s="2" t="s">
        <v>109</v>
      </c>
      <c r="W54" s="2" t="s">
        <v>109</v>
      </c>
      <c r="X54" s="2" t="s">
        <v>109</v>
      </c>
      <c r="Y54" s="2" t="s">
        <v>109</v>
      </c>
      <c r="Z54" s="2" t="s">
        <v>109</v>
      </c>
    </row>
    <row r="55" spans="1:26" ht="12" customHeight="1">
      <c r="A55" s="15">
        <v>51</v>
      </c>
      <c r="B55" s="6" t="s">
        <v>382</v>
      </c>
      <c r="C55" s="14" t="s">
        <v>109</v>
      </c>
      <c r="D55" s="14" t="s">
        <v>109</v>
      </c>
      <c r="E55" s="14" t="s">
        <v>109</v>
      </c>
      <c r="F55" s="14" t="s">
        <v>109</v>
      </c>
      <c r="G55" s="14" t="s">
        <v>109</v>
      </c>
      <c r="H55" s="14" t="s">
        <v>109</v>
      </c>
      <c r="I55" s="14" t="s">
        <v>109</v>
      </c>
      <c r="J55" s="14" t="s">
        <v>109</v>
      </c>
      <c r="K55" s="14" t="s">
        <v>109</v>
      </c>
      <c r="L55" s="14" t="s">
        <v>109</v>
      </c>
      <c r="M55" s="14" t="s">
        <v>109</v>
      </c>
      <c r="N55" s="14" t="s">
        <v>109</v>
      </c>
      <c r="O55" s="14" t="s">
        <v>109</v>
      </c>
      <c r="P55" s="14" t="s">
        <v>109</v>
      </c>
      <c r="Q55" s="7" t="s">
        <v>109</v>
      </c>
      <c r="R55" s="2" t="s">
        <v>109</v>
      </c>
      <c r="S55" s="2" t="s">
        <v>109</v>
      </c>
      <c r="T55" s="2" t="s">
        <v>109</v>
      </c>
      <c r="U55" s="2" t="s">
        <v>109</v>
      </c>
      <c r="V55" s="2" t="s">
        <v>109</v>
      </c>
      <c r="W55" s="2" t="s">
        <v>109</v>
      </c>
      <c r="X55" s="2" t="s">
        <v>109</v>
      </c>
      <c r="Y55" s="2" t="s">
        <v>109</v>
      </c>
      <c r="Z55" s="2" t="s">
        <v>109</v>
      </c>
    </row>
    <row r="56" spans="1:26" ht="12" customHeight="1">
      <c r="A56" s="15">
        <v>52</v>
      </c>
      <c r="B56" s="6" t="s">
        <v>172</v>
      </c>
      <c r="C56" s="14" t="s">
        <v>109</v>
      </c>
      <c r="D56" s="14" t="s">
        <v>109</v>
      </c>
      <c r="E56" s="14" t="s">
        <v>109</v>
      </c>
      <c r="F56" s="14" t="s">
        <v>109</v>
      </c>
      <c r="G56" s="14" t="s">
        <v>109</v>
      </c>
      <c r="H56" s="14" t="s">
        <v>109</v>
      </c>
      <c r="I56" s="14" t="s">
        <v>109</v>
      </c>
      <c r="J56" s="14" t="s">
        <v>109</v>
      </c>
      <c r="K56" s="14" t="s">
        <v>109</v>
      </c>
      <c r="L56" s="14" t="s">
        <v>109</v>
      </c>
      <c r="M56" s="14" t="s">
        <v>109</v>
      </c>
      <c r="N56" s="14" t="s">
        <v>109</v>
      </c>
      <c r="O56" s="14" t="s">
        <v>109</v>
      </c>
      <c r="P56" s="14" t="s">
        <v>109</v>
      </c>
      <c r="Q56" s="7" t="s">
        <v>109</v>
      </c>
      <c r="R56" s="2" t="s">
        <v>109</v>
      </c>
      <c r="S56" s="2" t="s">
        <v>109</v>
      </c>
      <c r="T56" s="2" t="s">
        <v>109</v>
      </c>
      <c r="U56" s="2" t="s">
        <v>109</v>
      </c>
      <c r="V56" s="2" t="s">
        <v>109</v>
      </c>
      <c r="W56" s="2" t="s">
        <v>109</v>
      </c>
      <c r="X56" s="2" t="s">
        <v>109</v>
      </c>
      <c r="Y56" s="2" t="s">
        <v>109</v>
      </c>
      <c r="Z56" s="2" t="s">
        <v>109</v>
      </c>
    </row>
    <row r="57" spans="1:26" ht="12" customHeight="1">
      <c r="A57" s="15" t="s">
        <v>109</v>
      </c>
      <c r="B57" s="5" t="s">
        <v>19</v>
      </c>
      <c r="C57" s="241" t="s">
        <v>485</v>
      </c>
      <c r="D57" s="241" t="s">
        <v>1159</v>
      </c>
      <c r="E57" s="241" t="s">
        <v>63</v>
      </c>
      <c r="F57" s="241" t="s">
        <v>1361</v>
      </c>
      <c r="G57" s="241" t="s">
        <v>847</v>
      </c>
      <c r="H57" s="241" t="s">
        <v>935</v>
      </c>
      <c r="I57" s="241" t="s">
        <v>880</v>
      </c>
      <c r="J57" s="241" t="s">
        <v>324</v>
      </c>
      <c r="K57" s="241" t="s">
        <v>1376</v>
      </c>
      <c r="L57" s="241" t="s">
        <v>740</v>
      </c>
      <c r="M57" s="241" t="s">
        <v>900</v>
      </c>
      <c r="N57" s="241" t="s">
        <v>566</v>
      </c>
      <c r="O57" s="37" t="s">
        <v>109</v>
      </c>
      <c r="P57" s="8" t="s">
        <v>109</v>
      </c>
      <c r="Q57" s="2" t="s">
        <v>109</v>
      </c>
      <c r="R57" s="2" t="s">
        <v>109</v>
      </c>
      <c r="S57" s="2" t="s">
        <v>109</v>
      </c>
      <c r="T57" s="2" t="s">
        <v>109</v>
      </c>
      <c r="U57" s="2" t="s">
        <v>109</v>
      </c>
      <c r="V57" s="2" t="s">
        <v>109</v>
      </c>
      <c r="W57" s="2" t="s">
        <v>109</v>
      </c>
      <c r="X57" s="2" t="s">
        <v>109</v>
      </c>
      <c r="Y57" s="2" t="s">
        <v>109</v>
      </c>
      <c r="Z57" s="2" t="s">
        <v>109</v>
      </c>
    </row>
    <row r="58" spans="1:26" ht="12" customHeight="1">
      <c r="A58" s="15">
        <v>53</v>
      </c>
      <c r="B58" s="6" t="s">
        <v>32</v>
      </c>
      <c r="C58" s="14" t="s">
        <v>109</v>
      </c>
      <c r="D58" s="14" t="s">
        <v>109</v>
      </c>
      <c r="E58" s="14" t="s">
        <v>109</v>
      </c>
      <c r="F58" s="14" t="s">
        <v>109</v>
      </c>
      <c r="G58" s="14" t="s">
        <v>109</v>
      </c>
      <c r="H58" s="14" t="s">
        <v>109</v>
      </c>
      <c r="I58" s="14" t="s">
        <v>109</v>
      </c>
      <c r="J58" s="14" t="s">
        <v>109</v>
      </c>
      <c r="K58" s="14" t="s">
        <v>109</v>
      </c>
      <c r="L58" s="14" t="s">
        <v>109</v>
      </c>
      <c r="M58" s="14" t="s">
        <v>109</v>
      </c>
      <c r="N58" s="14" t="s">
        <v>109</v>
      </c>
      <c r="O58" s="7"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15">
        <v>54</v>
      </c>
      <c r="B59" s="6" t="s">
        <v>729</v>
      </c>
      <c r="C59" s="14" t="s">
        <v>109</v>
      </c>
      <c r="D59" s="14" t="s">
        <v>109</v>
      </c>
      <c r="E59" s="14" t="s">
        <v>109</v>
      </c>
      <c r="F59" s="14" t="s">
        <v>109</v>
      </c>
      <c r="G59" s="14" t="s">
        <v>109</v>
      </c>
      <c r="H59" s="14" t="s">
        <v>109</v>
      </c>
      <c r="I59" s="14" t="s">
        <v>109</v>
      </c>
      <c r="J59" s="14" t="s">
        <v>109</v>
      </c>
      <c r="K59" s="14" t="s">
        <v>109</v>
      </c>
      <c r="L59" s="14" t="s">
        <v>109</v>
      </c>
      <c r="M59" s="14" t="s">
        <v>109</v>
      </c>
      <c r="N59" s="14" t="s">
        <v>109</v>
      </c>
      <c r="O59" s="7"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15">
        <v>55</v>
      </c>
      <c r="B60" s="6" t="s">
        <v>513</v>
      </c>
      <c r="C60" s="14" t="s">
        <v>109</v>
      </c>
      <c r="D60" s="14" t="s">
        <v>109</v>
      </c>
      <c r="E60" s="14" t="s">
        <v>109</v>
      </c>
      <c r="F60" s="14" t="s">
        <v>109</v>
      </c>
      <c r="G60" s="14" t="s">
        <v>109</v>
      </c>
      <c r="H60" s="14" t="s">
        <v>109</v>
      </c>
      <c r="I60" s="14" t="s">
        <v>109</v>
      </c>
      <c r="J60" s="14" t="s">
        <v>109</v>
      </c>
      <c r="K60" s="14" t="s">
        <v>109</v>
      </c>
      <c r="L60" s="14" t="s">
        <v>109</v>
      </c>
      <c r="M60" s="14" t="s">
        <v>109</v>
      </c>
      <c r="N60" s="14" t="s">
        <v>109</v>
      </c>
      <c r="O60" s="7"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15">
        <v>56</v>
      </c>
      <c r="B61" s="6" t="s">
        <v>1060</v>
      </c>
      <c r="C61" s="14" t="s">
        <v>109</v>
      </c>
      <c r="D61" s="14" t="s">
        <v>109</v>
      </c>
      <c r="E61" s="14" t="s">
        <v>109</v>
      </c>
      <c r="F61" s="14" t="s">
        <v>109</v>
      </c>
      <c r="G61" s="14" t="s">
        <v>109</v>
      </c>
      <c r="H61" s="14" t="s">
        <v>109</v>
      </c>
      <c r="I61" s="14" t="s">
        <v>109</v>
      </c>
      <c r="J61" s="14" t="s">
        <v>109</v>
      </c>
      <c r="K61" s="14" t="s">
        <v>109</v>
      </c>
      <c r="L61" s="14" t="s">
        <v>109</v>
      </c>
      <c r="M61" s="14" t="s">
        <v>109</v>
      </c>
      <c r="N61" s="14" t="s">
        <v>109</v>
      </c>
      <c r="O61" s="7"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15" t="s">
        <v>109</v>
      </c>
      <c r="B62" s="5" t="s">
        <v>303</v>
      </c>
      <c r="C62" s="241" t="s">
        <v>249</v>
      </c>
      <c r="D62" s="241" t="s">
        <v>359</v>
      </c>
      <c r="E62" s="182" t="s">
        <v>109</v>
      </c>
      <c r="F62" s="27" t="s">
        <v>109</v>
      </c>
      <c r="G62" s="27" t="s">
        <v>109</v>
      </c>
      <c r="H62" s="27" t="s">
        <v>109</v>
      </c>
      <c r="I62" s="27" t="s">
        <v>109</v>
      </c>
      <c r="J62" s="27" t="s">
        <v>109</v>
      </c>
      <c r="K62" s="27" t="s">
        <v>109</v>
      </c>
      <c r="L62" s="27" t="s">
        <v>109</v>
      </c>
      <c r="M62" s="8" t="s">
        <v>109</v>
      </c>
      <c r="N62" s="8"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15">
        <v>57</v>
      </c>
      <c r="B63" s="6" t="s">
        <v>872</v>
      </c>
      <c r="C63" s="14" t="s">
        <v>109</v>
      </c>
      <c r="D63" s="14" t="s">
        <v>109</v>
      </c>
      <c r="E63" s="7"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15">
        <v>58</v>
      </c>
      <c r="B64" s="6" t="s">
        <v>282</v>
      </c>
      <c r="C64" s="14" t="s">
        <v>109</v>
      </c>
      <c r="D64" s="14" t="s">
        <v>109</v>
      </c>
      <c r="E64" s="7"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15">
        <v>59</v>
      </c>
      <c r="B65" s="6" t="s">
        <v>237</v>
      </c>
      <c r="C65" s="14" t="s">
        <v>109</v>
      </c>
      <c r="D65" s="14" t="s">
        <v>109</v>
      </c>
      <c r="E65" s="7"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15">
        <v>60</v>
      </c>
      <c r="B66" s="6" t="s">
        <v>814</v>
      </c>
      <c r="C66" s="14" t="s">
        <v>109</v>
      </c>
      <c r="D66" s="14" t="s">
        <v>109</v>
      </c>
      <c r="E66" s="7"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15">
        <v>61</v>
      </c>
      <c r="B67" s="6" t="s">
        <v>1126</v>
      </c>
      <c r="C67" s="14" t="s">
        <v>109</v>
      </c>
      <c r="D67" s="14" t="s">
        <v>109</v>
      </c>
      <c r="E67" s="226" t="s">
        <v>109</v>
      </c>
      <c r="F67" s="4" t="s">
        <v>109</v>
      </c>
      <c r="G67" s="4" t="s">
        <v>109</v>
      </c>
      <c r="H67" s="4"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15" t="s">
        <v>109</v>
      </c>
      <c r="B68" s="5" t="s">
        <v>598</v>
      </c>
      <c r="C68" s="241" t="s">
        <v>1110</v>
      </c>
      <c r="D68" s="241" t="s">
        <v>191</v>
      </c>
      <c r="E68" s="241" t="s">
        <v>997</v>
      </c>
      <c r="F68" s="241" t="s">
        <v>584</v>
      </c>
      <c r="G68" s="241" t="s">
        <v>154</v>
      </c>
      <c r="H68" s="241" t="s">
        <v>298</v>
      </c>
      <c r="I68" s="7"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15">
        <v>62</v>
      </c>
      <c r="B69" s="6" t="s">
        <v>596</v>
      </c>
      <c r="C69" s="240" t="s">
        <v>109</v>
      </c>
      <c r="D69" s="240" t="s">
        <v>109</v>
      </c>
      <c r="E69" s="240" t="s">
        <v>109</v>
      </c>
      <c r="F69" s="240" t="s">
        <v>109</v>
      </c>
      <c r="G69" s="240" t="s">
        <v>109</v>
      </c>
      <c r="H69" s="240" t="s">
        <v>109</v>
      </c>
      <c r="I69" s="7"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15">
        <v>63</v>
      </c>
      <c r="B70" s="6" t="s">
        <v>817</v>
      </c>
      <c r="C70" s="14" t="s">
        <v>109</v>
      </c>
      <c r="D70" s="14" t="s">
        <v>109</v>
      </c>
      <c r="E70" s="14" t="s">
        <v>109</v>
      </c>
      <c r="F70" s="14" t="s">
        <v>109</v>
      </c>
      <c r="G70" s="14" t="s">
        <v>109</v>
      </c>
      <c r="H70" s="14" t="s">
        <v>109</v>
      </c>
      <c r="I70" s="7"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15">
        <v>64</v>
      </c>
      <c r="B71" s="6" t="s">
        <v>857</v>
      </c>
      <c r="C71" s="14" t="s">
        <v>109</v>
      </c>
      <c r="D71" s="14" t="s">
        <v>109</v>
      </c>
      <c r="E71" s="14" t="s">
        <v>109</v>
      </c>
      <c r="F71" s="14" t="s">
        <v>109</v>
      </c>
      <c r="G71" s="14" t="s">
        <v>109</v>
      </c>
      <c r="H71" s="14" t="s">
        <v>109</v>
      </c>
      <c r="I71" s="7"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15" t="s">
        <v>109</v>
      </c>
      <c r="B72" s="5" t="s">
        <v>449</v>
      </c>
      <c r="C72" s="241" t="s">
        <v>1330</v>
      </c>
      <c r="D72" s="241" t="s">
        <v>798</v>
      </c>
      <c r="E72" s="241" t="s">
        <v>184</v>
      </c>
      <c r="F72" s="241" t="s">
        <v>836</v>
      </c>
      <c r="G72" s="241" t="s">
        <v>155</v>
      </c>
      <c r="H72" s="37"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15">
        <v>65</v>
      </c>
      <c r="B73" s="6" t="s">
        <v>773</v>
      </c>
      <c r="C73" s="240" t="s">
        <v>109</v>
      </c>
      <c r="D73" s="240" t="s">
        <v>109</v>
      </c>
      <c r="E73" s="240" t="s">
        <v>109</v>
      </c>
      <c r="F73" s="240" t="s">
        <v>109</v>
      </c>
      <c r="G73" s="240" t="s">
        <v>109</v>
      </c>
      <c r="H73" s="7"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15">
        <v>66</v>
      </c>
      <c r="B74" s="6" t="s">
        <v>1051</v>
      </c>
      <c r="C74" s="14" t="s">
        <v>109</v>
      </c>
      <c r="D74" s="37" t="s">
        <v>109</v>
      </c>
      <c r="E74" s="8" t="s">
        <v>109</v>
      </c>
      <c r="F74" s="8" t="s">
        <v>109</v>
      </c>
      <c r="G74" s="8"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15">
        <v>67</v>
      </c>
      <c r="B75" s="6" t="s">
        <v>1063</v>
      </c>
      <c r="C75" s="14" t="s">
        <v>109</v>
      </c>
      <c r="D75" s="226" t="s">
        <v>109</v>
      </c>
      <c r="E75" s="4" t="s">
        <v>109</v>
      </c>
      <c r="F75" s="4" t="s">
        <v>109</v>
      </c>
      <c r="G75" s="4"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15" t="s">
        <v>109</v>
      </c>
      <c r="B76" s="5" t="s">
        <v>480</v>
      </c>
      <c r="C76" s="241" t="s">
        <v>999</v>
      </c>
      <c r="D76" s="241" t="s">
        <v>607</v>
      </c>
      <c r="E76" s="241" t="s">
        <v>997</v>
      </c>
      <c r="F76" s="241" t="s">
        <v>490</v>
      </c>
      <c r="G76" s="241" t="s">
        <v>155</v>
      </c>
      <c r="H76" s="7"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15">
        <v>68</v>
      </c>
      <c r="B77" s="6" t="s">
        <v>262</v>
      </c>
      <c r="C77" s="240" t="s">
        <v>109</v>
      </c>
      <c r="D77" s="240" t="s">
        <v>109</v>
      </c>
      <c r="E77" s="240" t="s">
        <v>109</v>
      </c>
      <c r="F77" s="240" t="s">
        <v>109</v>
      </c>
      <c r="G77" s="14" t="s">
        <v>109</v>
      </c>
      <c r="H77" s="7"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15">
        <v>69</v>
      </c>
      <c r="B78" s="6" t="s">
        <v>804</v>
      </c>
      <c r="C78" s="14" t="s">
        <v>109</v>
      </c>
      <c r="D78" s="37" t="s">
        <v>109</v>
      </c>
      <c r="E78" s="8" t="s">
        <v>109</v>
      </c>
      <c r="F78" s="8" t="s">
        <v>109</v>
      </c>
      <c r="G78" s="8"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15">
        <v>70</v>
      </c>
      <c r="B79" s="6" t="s">
        <v>1121</v>
      </c>
      <c r="C79" s="14" t="s">
        <v>109</v>
      </c>
      <c r="D79" s="7"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15">
        <v>71</v>
      </c>
      <c r="B80" s="6" t="s">
        <v>11</v>
      </c>
      <c r="C80" s="14" t="s">
        <v>109</v>
      </c>
      <c r="D80" s="226"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15" t="s">
        <v>109</v>
      </c>
      <c r="B81" s="5" t="s">
        <v>739</v>
      </c>
      <c r="C81" s="241" t="s">
        <v>651</v>
      </c>
      <c r="D81" s="241" t="s">
        <v>1187</v>
      </c>
      <c r="E81" s="25" t="s">
        <v>109</v>
      </c>
      <c r="F81" s="9" t="s">
        <v>109</v>
      </c>
      <c r="G81" s="9" t="s">
        <v>109</v>
      </c>
      <c r="H81" s="9" t="s">
        <v>109</v>
      </c>
      <c r="I81" s="9" t="s">
        <v>109</v>
      </c>
      <c r="J81" s="9" t="s">
        <v>109</v>
      </c>
      <c r="K81" s="9" t="s">
        <v>109</v>
      </c>
      <c r="L81" s="9"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15">
        <v>72</v>
      </c>
      <c r="B82" s="6" t="s">
        <v>876</v>
      </c>
      <c r="C82" s="14" t="s">
        <v>109</v>
      </c>
      <c r="D82" s="14" t="s">
        <v>109</v>
      </c>
      <c r="E82" s="7"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15">
        <v>73</v>
      </c>
      <c r="B83" s="6" t="s">
        <v>840</v>
      </c>
      <c r="C83" s="14" t="s">
        <v>109</v>
      </c>
      <c r="D83" s="14" t="s">
        <v>109</v>
      </c>
      <c r="E83" s="7"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15">
        <v>74</v>
      </c>
      <c r="B84" s="6" t="s">
        <v>1018</v>
      </c>
      <c r="C84" s="14" t="s">
        <v>109</v>
      </c>
      <c r="D84" s="14" t="s">
        <v>109</v>
      </c>
      <c r="E84" s="7"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15">
        <v>75</v>
      </c>
      <c r="B85" s="6" t="s">
        <v>315</v>
      </c>
      <c r="C85" s="14" t="s">
        <v>109</v>
      </c>
      <c r="D85" s="14" t="s">
        <v>109</v>
      </c>
      <c r="E85" s="7"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15">
        <v>76</v>
      </c>
      <c r="B86" s="6" t="s">
        <v>1118</v>
      </c>
      <c r="C86" s="14" t="s">
        <v>109</v>
      </c>
      <c r="D86" s="14" t="s">
        <v>109</v>
      </c>
      <c r="E86" s="7"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15">
        <v>77</v>
      </c>
      <c r="B87" s="6" t="s">
        <v>315</v>
      </c>
      <c r="C87" s="14" t="s">
        <v>109</v>
      </c>
      <c r="D87" s="14" t="s">
        <v>109</v>
      </c>
      <c r="E87" s="7"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15">
        <v>78</v>
      </c>
      <c r="B88" s="6" t="s">
        <v>600</v>
      </c>
      <c r="C88" s="14" t="s">
        <v>109</v>
      </c>
      <c r="D88" s="14" t="s">
        <v>109</v>
      </c>
      <c r="E88" s="7"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15">
        <v>79</v>
      </c>
      <c r="B89" s="6" t="s">
        <v>1047</v>
      </c>
      <c r="C89" s="14" t="s">
        <v>109</v>
      </c>
      <c r="D89" s="14" t="s">
        <v>109</v>
      </c>
      <c r="E89" s="226" t="s">
        <v>109</v>
      </c>
      <c r="F89" s="4" t="s">
        <v>109</v>
      </c>
      <c r="G89" s="4" t="s">
        <v>109</v>
      </c>
      <c r="H89" s="4" t="s">
        <v>109</v>
      </c>
      <c r="I89" s="4" t="s">
        <v>109</v>
      </c>
      <c r="J89" s="4" t="s">
        <v>109</v>
      </c>
      <c r="K89" s="4" t="s">
        <v>109</v>
      </c>
      <c r="L89" s="4" t="s">
        <v>109</v>
      </c>
      <c r="M89" s="4" t="s">
        <v>109</v>
      </c>
      <c r="N89" s="4"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15">
        <v>80</v>
      </c>
      <c r="B90" s="6" t="s">
        <v>1122</v>
      </c>
      <c r="C90" s="240" t="s">
        <v>650</v>
      </c>
      <c r="D90" s="240" t="s">
        <v>650</v>
      </c>
      <c r="E90" s="240" t="s">
        <v>650</v>
      </c>
      <c r="F90" s="240" t="s">
        <v>650</v>
      </c>
      <c r="G90" s="240" t="s">
        <v>650</v>
      </c>
      <c r="H90" s="240" t="s">
        <v>650</v>
      </c>
      <c r="I90" s="240" t="s">
        <v>650</v>
      </c>
      <c r="J90" s="240" t="s">
        <v>650</v>
      </c>
      <c r="K90" s="240" t="s">
        <v>650</v>
      </c>
      <c r="L90" s="240" t="s">
        <v>650</v>
      </c>
      <c r="M90" s="240" t="s">
        <v>650</v>
      </c>
      <c r="N90" s="240" t="s">
        <v>650</v>
      </c>
      <c r="O90" s="7"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15">
        <v>81</v>
      </c>
      <c r="B91" s="6" t="s">
        <v>351</v>
      </c>
      <c r="C91" s="14" t="s">
        <v>109</v>
      </c>
      <c r="D91" s="14" t="s">
        <v>109</v>
      </c>
      <c r="E91" s="14" t="s">
        <v>109</v>
      </c>
      <c r="F91" s="14" t="s">
        <v>109</v>
      </c>
      <c r="G91" s="14" t="s">
        <v>109</v>
      </c>
      <c r="H91" s="14" t="s">
        <v>109</v>
      </c>
      <c r="I91" s="14" t="s">
        <v>109</v>
      </c>
      <c r="J91" s="14" t="s">
        <v>109</v>
      </c>
      <c r="K91" s="14" t="s">
        <v>109</v>
      </c>
      <c r="L91" s="14" t="s">
        <v>109</v>
      </c>
      <c r="M91" s="14" t="s">
        <v>109</v>
      </c>
      <c r="N91" s="14" t="s">
        <v>109</v>
      </c>
      <c r="O91" s="7"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15">
        <v>82</v>
      </c>
      <c r="B92" s="6" t="s">
        <v>136</v>
      </c>
      <c r="C92" s="14" t="s">
        <v>109</v>
      </c>
      <c r="D92" s="14" t="s">
        <v>109</v>
      </c>
      <c r="E92" s="14" t="s">
        <v>109</v>
      </c>
      <c r="F92" s="14" t="s">
        <v>109</v>
      </c>
      <c r="G92" s="14" t="s">
        <v>109</v>
      </c>
      <c r="H92" s="14" t="s">
        <v>109</v>
      </c>
      <c r="I92" s="14" t="s">
        <v>109</v>
      </c>
      <c r="J92" s="14" t="s">
        <v>109</v>
      </c>
      <c r="K92" s="14" t="s">
        <v>109</v>
      </c>
      <c r="L92" s="14" t="s">
        <v>109</v>
      </c>
      <c r="M92" s="14" t="s">
        <v>109</v>
      </c>
      <c r="N92" s="14" t="s">
        <v>109</v>
      </c>
      <c r="O92" s="7"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15" t="s">
        <v>109</v>
      </c>
      <c r="B93" s="5" t="s">
        <v>816</v>
      </c>
      <c r="C93" s="241" t="s">
        <v>396</v>
      </c>
      <c r="D93" s="241" t="s">
        <v>314</v>
      </c>
      <c r="E93" s="241" t="s">
        <v>410</v>
      </c>
      <c r="F93" s="241" t="s">
        <v>837</v>
      </c>
      <c r="G93" s="37" t="s">
        <v>109</v>
      </c>
      <c r="H93" s="8" t="s">
        <v>109</v>
      </c>
      <c r="I93" s="8" t="s">
        <v>109</v>
      </c>
      <c r="J93" s="8" t="s">
        <v>109</v>
      </c>
      <c r="K93" s="8" t="s">
        <v>109</v>
      </c>
      <c r="L93" s="8" t="s">
        <v>109</v>
      </c>
      <c r="M93" s="8" t="s">
        <v>109</v>
      </c>
      <c r="N93" s="8"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15">
        <v>83</v>
      </c>
      <c r="B94" s="6" t="s">
        <v>81</v>
      </c>
      <c r="C94" s="14" t="s">
        <v>109</v>
      </c>
      <c r="D94" s="14" t="s">
        <v>109</v>
      </c>
      <c r="E94" s="14" t="s">
        <v>109</v>
      </c>
      <c r="F94" s="14" t="s">
        <v>109</v>
      </c>
      <c r="G94" s="7"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15" t="s">
        <v>109</v>
      </c>
      <c r="B95" s="5" t="s">
        <v>303</v>
      </c>
      <c r="C95" s="241" t="s">
        <v>249</v>
      </c>
      <c r="D95" s="241" t="s">
        <v>359</v>
      </c>
      <c r="E95" s="182" t="s">
        <v>109</v>
      </c>
      <c r="F95" s="27" t="s">
        <v>109</v>
      </c>
      <c r="G95" s="9" t="s">
        <v>109</v>
      </c>
      <c r="H95" s="9" t="s">
        <v>109</v>
      </c>
      <c r="I95" s="9" t="s">
        <v>109</v>
      </c>
      <c r="J95" s="9" t="s">
        <v>109</v>
      </c>
      <c r="K95" s="9" t="s">
        <v>109</v>
      </c>
      <c r="L95" s="9"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15">
        <v>84</v>
      </c>
      <c r="B96" s="6" t="s">
        <v>269</v>
      </c>
      <c r="C96" s="14" t="s">
        <v>109</v>
      </c>
      <c r="D96" s="14" t="s">
        <v>109</v>
      </c>
      <c r="E96" s="7"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15">
        <v>85</v>
      </c>
      <c r="B97" s="6" t="s">
        <v>342</v>
      </c>
      <c r="C97" s="14" t="s">
        <v>109</v>
      </c>
      <c r="D97" s="14" t="s">
        <v>109</v>
      </c>
      <c r="E97" s="7"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15">
        <v>86</v>
      </c>
      <c r="B98" s="6" t="s">
        <v>587</v>
      </c>
      <c r="C98" s="14" t="s">
        <v>109</v>
      </c>
      <c r="D98" s="14" t="s">
        <v>109</v>
      </c>
      <c r="E98" s="7"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15">
        <v>87</v>
      </c>
      <c r="B99" s="6" t="s">
        <v>1352</v>
      </c>
      <c r="C99" s="14" t="s">
        <v>109</v>
      </c>
      <c r="D99" s="14" t="s">
        <v>109</v>
      </c>
      <c r="E99" s="7"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15">
        <v>88</v>
      </c>
      <c r="B100" s="6" t="s">
        <v>1126</v>
      </c>
      <c r="C100" s="14" t="s">
        <v>109</v>
      </c>
      <c r="D100" s="14" t="s">
        <v>109</v>
      </c>
      <c r="E100" s="7"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row r="101" spans="1:26" ht="12" customHeight="1">
      <c r="A101" s="15">
        <v>89</v>
      </c>
      <c r="B101" s="6" t="s">
        <v>814</v>
      </c>
      <c r="C101" s="14" t="s">
        <v>109</v>
      </c>
      <c r="D101" s="14" t="s">
        <v>109</v>
      </c>
      <c r="E101" s="7" t="s">
        <v>109</v>
      </c>
      <c r="F101" s="2" t="s">
        <v>109</v>
      </c>
      <c r="G101" s="2" t="s">
        <v>109</v>
      </c>
      <c r="H101" s="2" t="s">
        <v>109</v>
      </c>
      <c r="I101" s="2" t="s">
        <v>109</v>
      </c>
      <c r="J101" s="2" t="s">
        <v>109</v>
      </c>
      <c r="K101" s="2" t="s">
        <v>109</v>
      </c>
      <c r="L101" s="2" t="s">
        <v>109</v>
      </c>
      <c r="M101" s="2" t="s">
        <v>109</v>
      </c>
      <c r="N101" s="2" t="s">
        <v>109</v>
      </c>
      <c r="O101" s="2" t="s">
        <v>109</v>
      </c>
      <c r="P101" s="2" t="s">
        <v>109</v>
      </c>
      <c r="Q101" s="2" t="s">
        <v>109</v>
      </c>
      <c r="R101" s="2" t="s">
        <v>109</v>
      </c>
      <c r="S101" s="2" t="s">
        <v>109</v>
      </c>
      <c r="T101" s="2" t="s">
        <v>109</v>
      </c>
      <c r="U101" s="2" t="s">
        <v>109</v>
      </c>
      <c r="V101" s="2" t="s">
        <v>109</v>
      </c>
      <c r="W101" s="2" t="s">
        <v>109</v>
      </c>
      <c r="X101" s="2" t="s">
        <v>109</v>
      </c>
      <c r="Y101" s="2" t="s">
        <v>109</v>
      </c>
      <c r="Z101" s="2" t="s">
        <v>109</v>
      </c>
    </row>
  </sheetData>
  <printOptions/>
  <pageMargins left="0.75" right="0.75" top="1" bottom="1" header="0.5" footer="0.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Z100"/>
  <sheetViews>
    <sheetView workbookViewId="0" topLeftCell="B1">
      <selection activeCell="A1" sqref="A1"/>
    </sheetView>
  </sheetViews>
  <sheetFormatPr defaultColWidth="11.57421875" defaultRowHeight="12" customHeight="1"/>
  <cols>
    <col min="1" max="1" width="0.71875" style="0" hidden="1" customWidth="1"/>
    <col min="2" max="2" width="7.421875" style="0" customWidth="1"/>
    <col min="3" max="3" width="9.140625" style="0" customWidth="1"/>
    <col min="4" max="4" width="3.140625" style="0" customWidth="1"/>
    <col min="5" max="5" width="17.421875" style="0" customWidth="1"/>
    <col min="6" max="6" width="10.28125" style="0" customWidth="1"/>
    <col min="7" max="7" width="115.421875" style="0" customWidth="1"/>
    <col min="8" max="8" width="8.00390625" style="0" customWidth="1"/>
    <col min="9" max="26" width="11.421875" style="0" customWidth="1"/>
    <col min="27" max="16384" width="11.421875" style="0" customWidth="1"/>
  </cols>
  <sheetData>
    <row r="1" spans="1:26" ht="12" customHeight="1">
      <c r="A1" s="2" t="s">
        <v>109</v>
      </c>
      <c r="B1" s="2" t="s">
        <v>109</v>
      </c>
      <c r="C1" s="2" t="s">
        <v>109</v>
      </c>
      <c r="D1" s="2" t="s">
        <v>109</v>
      </c>
      <c r="E1" s="9" t="s">
        <v>823</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 customHeight="1">
      <c r="A2" s="2" t="s">
        <v>109</v>
      </c>
      <c r="B2" s="2" t="s">
        <v>109</v>
      </c>
      <c r="C2" s="2" t="s">
        <v>109</v>
      </c>
      <c r="D2" s="2" t="s">
        <v>109</v>
      </c>
      <c r="E2" s="9" t="s">
        <v>31</v>
      </c>
      <c r="F2" s="2" t="s">
        <v>109</v>
      </c>
      <c r="G2" s="2" t="s">
        <v>109</v>
      </c>
      <c r="H2" s="2" t="s">
        <v>109</v>
      </c>
      <c r="I2" s="2" t="s">
        <v>109</v>
      </c>
      <c r="J2" s="2" t="s">
        <v>109</v>
      </c>
      <c r="K2" s="2"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12" customHeight="1">
      <c r="A3" s="2" t="s">
        <v>109</v>
      </c>
      <c r="B3" s="2" t="s">
        <v>109</v>
      </c>
      <c r="C3" s="2" t="s">
        <v>109</v>
      </c>
      <c r="D3" s="2" t="s">
        <v>109</v>
      </c>
      <c r="E3" s="9" t="s">
        <v>251</v>
      </c>
      <c r="F3" s="2" t="s">
        <v>109</v>
      </c>
      <c r="G3" s="2" t="s">
        <v>109</v>
      </c>
      <c r="H3" s="2" t="s">
        <v>109</v>
      </c>
      <c r="I3" s="2" t="s">
        <v>109</v>
      </c>
      <c r="J3" s="2" t="s">
        <v>109</v>
      </c>
      <c r="K3" s="2"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 customHeight="1">
      <c r="A4" s="2" t="s">
        <v>109</v>
      </c>
      <c r="B4" s="2" t="s">
        <v>109</v>
      </c>
      <c r="C4" s="2" t="s">
        <v>109</v>
      </c>
      <c r="D4" s="2" t="s">
        <v>109</v>
      </c>
      <c r="E4" s="9" t="s">
        <v>381</v>
      </c>
      <c r="F4" s="2" t="s">
        <v>109</v>
      </c>
      <c r="G4" s="2" t="s">
        <v>109</v>
      </c>
      <c r="H4" s="2" t="s">
        <v>109</v>
      </c>
      <c r="I4" s="2" t="s">
        <v>109</v>
      </c>
      <c r="J4" s="2" t="s">
        <v>109</v>
      </c>
      <c r="K4" s="2" t="s">
        <v>109</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2" t="s">
        <v>109</v>
      </c>
      <c r="B5" s="2" t="s">
        <v>109</v>
      </c>
      <c r="C5" s="2" t="s">
        <v>109</v>
      </c>
      <c r="D5" s="2" t="s">
        <v>109</v>
      </c>
      <c r="E5" s="9" t="s">
        <v>811</v>
      </c>
      <c r="F5" s="2" t="s">
        <v>109</v>
      </c>
      <c r="G5" s="2" t="s">
        <v>109</v>
      </c>
      <c r="H5" s="2" t="s">
        <v>109</v>
      </c>
      <c r="I5" s="2" t="s">
        <v>109</v>
      </c>
      <c r="J5" s="2" t="s">
        <v>109</v>
      </c>
      <c r="K5" s="2"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75" customHeight="1">
      <c r="A6" s="2" t="s">
        <v>109</v>
      </c>
      <c r="B6" s="4" t="s">
        <v>109</v>
      </c>
      <c r="C6" s="4" t="s">
        <v>109</v>
      </c>
      <c r="D6" s="2" t="s">
        <v>109</v>
      </c>
      <c r="E6" s="9" t="s">
        <v>974</v>
      </c>
      <c r="F6" s="2" t="s">
        <v>109</v>
      </c>
      <c r="G6" s="2" t="s">
        <v>109</v>
      </c>
      <c r="H6" s="2" t="s">
        <v>109</v>
      </c>
      <c r="I6" s="2" t="s">
        <v>109</v>
      </c>
      <c r="J6" s="2" t="s">
        <v>109</v>
      </c>
      <c r="K6" s="2"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75" customHeight="1">
      <c r="A7" s="10" t="s">
        <v>109</v>
      </c>
      <c r="B7" s="11" t="s">
        <v>108</v>
      </c>
      <c r="C7" s="11" t="s">
        <v>135</v>
      </c>
      <c r="D7" s="7" t="s">
        <v>109</v>
      </c>
      <c r="E7" s="4" t="s">
        <v>109</v>
      </c>
      <c r="F7" s="4" t="s">
        <v>109</v>
      </c>
      <c r="G7" s="2" t="s">
        <v>109</v>
      </c>
      <c r="H7" s="2" t="s">
        <v>109</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75" customHeight="1">
      <c r="A8" s="10" t="s">
        <v>109</v>
      </c>
      <c r="B8" s="11">
        <v>1</v>
      </c>
      <c r="C8" s="12">
        <v>0</v>
      </c>
      <c r="D8" s="13" t="s">
        <v>109</v>
      </c>
      <c r="E8" s="14" t="s">
        <v>1314</v>
      </c>
      <c r="F8" s="15" t="s">
        <v>1363</v>
      </c>
      <c r="G8" s="7" t="s">
        <v>109</v>
      </c>
      <c r="H8" s="2"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75" customHeight="1">
      <c r="A9" s="10" t="s">
        <v>109</v>
      </c>
      <c r="B9" s="16">
        <f>B8+((B10-B8)*((IF((F9&lt;0),(F10+ABS(F9)),(F10-F9)))/(IF((F9&lt;0),(F11+ABS(F9)),(F11-F9)))))</f>
        <v>9.198198198198197</v>
      </c>
      <c r="C9" s="12">
        <f>ABS((F10-F9))</f>
        <v>0.09100000000000008</v>
      </c>
      <c r="D9" s="13" t="s">
        <v>109</v>
      </c>
      <c r="E9" s="17">
        <v>0</v>
      </c>
      <c r="F9" s="18">
        <v>0.689</v>
      </c>
      <c r="G9" s="7" t="s">
        <v>109</v>
      </c>
      <c r="H9" s="2" t="s">
        <v>109</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75" customHeight="1">
      <c r="A10" s="10" t="s">
        <v>109</v>
      </c>
      <c r="B10" s="11">
        <v>11</v>
      </c>
      <c r="C10" s="12">
        <f>IF((F9&lt;0),(F11+-F9),(F11-F9))</f>
        <v>0.1110000000000001</v>
      </c>
      <c r="D10" s="13" t="s">
        <v>109</v>
      </c>
      <c r="E10" s="14" t="s">
        <v>1373</v>
      </c>
      <c r="F10" s="18">
        <v>0.78</v>
      </c>
      <c r="G10" s="7" t="s">
        <v>109</v>
      </c>
      <c r="H10" s="2"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75" customHeight="1">
      <c r="A11" s="2" t="s">
        <v>109</v>
      </c>
      <c r="B11" s="8" t="s">
        <v>109</v>
      </c>
      <c r="C11" s="8" t="s">
        <v>109</v>
      </c>
      <c r="D11" s="10" t="s">
        <v>109</v>
      </c>
      <c r="E11" s="17">
        <v>10</v>
      </c>
      <c r="F11" s="18">
        <v>0.8</v>
      </c>
      <c r="G11" s="7" t="s">
        <v>109</v>
      </c>
      <c r="H11" s="2"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2" t="s">
        <v>109</v>
      </c>
      <c r="B12" s="2" t="s">
        <v>109</v>
      </c>
      <c r="C12" s="2" t="s">
        <v>109</v>
      </c>
      <c r="D12" s="2" t="s">
        <v>109</v>
      </c>
      <c r="E12" s="8" t="s">
        <v>109</v>
      </c>
      <c r="F12" s="8" t="s">
        <v>109</v>
      </c>
      <c r="G12" s="2" t="s">
        <v>109</v>
      </c>
      <c r="H12" s="2" t="s">
        <v>109</v>
      </c>
      <c r="I12" s="2" t="s">
        <v>109</v>
      </c>
      <c r="J12" s="2" t="s">
        <v>109</v>
      </c>
      <c r="K12" s="2"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2" t="s">
        <v>109</v>
      </c>
      <c r="B13" s="2" t="s">
        <v>109</v>
      </c>
      <c r="C13" s="2" t="s">
        <v>109</v>
      </c>
      <c r="D13" s="2" t="s">
        <v>109</v>
      </c>
      <c r="E13" s="2" t="s">
        <v>109</v>
      </c>
      <c r="F13" s="2" t="s">
        <v>109</v>
      </c>
      <c r="G13" s="2" t="s">
        <v>109</v>
      </c>
      <c r="H13" s="2" t="s">
        <v>109</v>
      </c>
      <c r="I13" s="2" t="s">
        <v>109</v>
      </c>
      <c r="J13" s="2" t="s">
        <v>109</v>
      </c>
      <c r="K13" s="2"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2" t="s">
        <v>109</v>
      </c>
      <c r="B14" s="2" t="s">
        <v>109</v>
      </c>
      <c r="C14" s="2" t="s">
        <v>109</v>
      </c>
      <c r="D14" s="2" t="s">
        <v>109</v>
      </c>
      <c r="E14" s="2" t="s">
        <v>109</v>
      </c>
      <c r="F14" s="2" t="s">
        <v>109</v>
      </c>
      <c r="G14" s="2" t="s">
        <v>109</v>
      </c>
      <c r="H14" s="2" t="s">
        <v>109</v>
      </c>
      <c r="I14" s="2" t="s">
        <v>109</v>
      </c>
      <c r="J14" s="2" t="s">
        <v>109</v>
      </c>
      <c r="K14" s="2"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2" t="s">
        <v>109</v>
      </c>
      <c r="B15" s="2" t="s">
        <v>109</v>
      </c>
      <c r="C15" s="2" t="s">
        <v>109</v>
      </c>
      <c r="D15" s="2" t="s">
        <v>109</v>
      </c>
      <c r="E15" s="2" t="s">
        <v>109</v>
      </c>
      <c r="F15" s="2" t="s">
        <v>109</v>
      </c>
      <c r="G15" s="2" t="s">
        <v>109</v>
      </c>
      <c r="H15" s="2" t="s">
        <v>109</v>
      </c>
      <c r="I15" s="2" t="s">
        <v>109</v>
      </c>
      <c r="J15" s="2" t="s">
        <v>109</v>
      </c>
      <c r="K15" s="2"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2" t="s">
        <v>109</v>
      </c>
      <c r="B16" s="2" t="s">
        <v>109</v>
      </c>
      <c r="C16" s="2" t="s">
        <v>109</v>
      </c>
      <c r="D16" s="2" t="s">
        <v>109</v>
      </c>
      <c r="E16" s="2" t="s">
        <v>109</v>
      </c>
      <c r="F16" s="2" t="s">
        <v>109</v>
      </c>
      <c r="G16" s="2" t="s">
        <v>109</v>
      </c>
      <c r="H16" s="2"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2" t="s">
        <v>109</v>
      </c>
      <c r="B17" s="2" t="s">
        <v>109</v>
      </c>
      <c r="C17" s="2" t="s">
        <v>109</v>
      </c>
      <c r="D17" s="2" t="s">
        <v>109</v>
      </c>
      <c r="E17" s="2" t="s">
        <v>109</v>
      </c>
      <c r="F17" s="2" t="s">
        <v>109</v>
      </c>
      <c r="G17" s="2" t="s">
        <v>109</v>
      </c>
      <c r="H17" s="2"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2" t="s">
        <v>109</v>
      </c>
      <c r="B18" s="2" t="s">
        <v>109</v>
      </c>
      <c r="C18" s="2" t="s">
        <v>109</v>
      </c>
      <c r="D18" s="2" t="s">
        <v>109</v>
      </c>
      <c r="E18" s="2" t="s">
        <v>109</v>
      </c>
      <c r="F18" s="2"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2" t="s">
        <v>109</v>
      </c>
      <c r="B19" s="2" t="s">
        <v>109</v>
      </c>
      <c r="C19" s="2" t="s">
        <v>109</v>
      </c>
      <c r="D19" s="2" t="s">
        <v>109</v>
      </c>
      <c r="E19" s="2" t="s">
        <v>109</v>
      </c>
      <c r="F19" s="2"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2" t="s">
        <v>109</v>
      </c>
      <c r="B20" s="2" t="s">
        <v>109</v>
      </c>
      <c r="C20" s="2" t="s">
        <v>109</v>
      </c>
      <c r="D20" s="2" t="s">
        <v>109</v>
      </c>
      <c r="E20" s="2" t="s">
        <v>109</v>
      </c>
      <c r="F20" s="2" t="s">
        <v>109</v>
      </c>
      <c r="G20" s="2" t="s">
        <v>109</v>
      </c>
      <c r="H20" s="2"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2" t="s">
        <v>109</v>
      </c>
      <c r="B21" s="2" t="s">
        <v>109</v>
      </c>
      <c r="C21" s="2" t="s">
        <v>109</v>
      </c>
      <c r="D21" s="2" t="s">
        <v>109</v>
      </c>
      <c r="E21" s="2" t="s">
        <v>109</v>
      </c>
      <c r="F21" s="2"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2" t="s">
        <v>109</v>
      </c>
      <c r="B22" s="2" t="s">
        <v>109</v>
      </c>
      <c r="C22" s="2" t="s">
        <v>109</v>
      </c>
      <c r="D22" s="2" t="s">
        <v>109</v>
      </c>
      <c r="E22" s="2" t="s">
        <v>109</v>
      </c>
      <c r="F22" s="2"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2" t="s">
        <v>109</v>
      </c>
      <c r="B23" s="2" t="s">
        <v>109</v>
      </c>
      <c r="C23" s="2" t="s">
        <v>109</v>
      </c>
      <c r="D23" s="2" t="s">
        <v>109</v>
      </c>
      <c r="E23" s="2" t="s">
        <v>109</v>
      </c>
      <c r="F23" s="2"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2" t="s">
        <v>109</v>
      </c>
      <c r="B24" s="2" t="s">
        <v>109</v>
      </c>
      <c r="C24" s="2" t="s">
        <v>109</v>
      </c>
      <c r="D24" s="2" t="s">
        <v>109</v>
      </c>
      <c r="E24" s="2" t="s">
        <v>109</v>
      </c>
      <c r="F24" s="2"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2" t="s">
        <v>109</v>
      </c>
      <c r="B25" s="2" t="s">
        <v>109</v>
      </c>
      <c r="C25" s="2" t="s">
        <v>109</v>
      </c>
      <c r="D25" s="2" t="s">
        <v>109</v>
      </c>
      <c r="E25" s="2" t="s">
        <v>109</v>
      </c>
      <c r="F25" s="2"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2" t="s">
        <v>109</v>
      </c>
      <c r="B26" s="2" t="s">
        <v>109</v>
      </c>
      <c r="C26" s="2" t="s">
        <v>109</v>
      </c>
      <c r="D26" s="2" t="s">
        <v>109</v>
      </c>
      <c r="E26" s="2" t="s">
        <v>109</v>
      </c>
      <c r="F26" s="2"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2" t="s">
        <v>109</v>
      </c>
      <c r="B27" s="2" t="s">
        <v>109</v>
      </c>
      <c r="C27" s="2" t="s">
        <v>109</v>
      </c>
      <c r="D27" s="2" t="s">
        <v>109</v>
      </c>
      <c r="E27" s="2" t="s">
        <v>109</v>
      </c>
      <c r="F27" s="2"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2" t="s">
        <v>109</v>
      </c>
      <c r="B28" s="2" t="s">
        <v>109</v>
      </c>
      <c r="C28" s="2" t="s">
        <v>109</v>
      </c>
      <c r="D28" s="2" t="s">
        <v>109</v>
      </c>
      <c r="E28" s="2" t="s">
        <v>109</v>
      </c>
      <c r="F28" s="2"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2" t="s">
        <v>109</v>
      </c>
      <c r="B29" s="2" t="s">
        <v>109</v>
      </c>
      <c r="C29" s="2" t="s">
        <v>109</v>
      </c>
      <c r="D29" s="2" t="s">
        <v>109</v>
      </c>
      <c r="E29" s="2" t="s">
        <v>109</v>
      </c>
      <c r="F29" s="2"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2" t="s">
        <v>109</v>
      </c>
      <c r="B30" s="2" t="s">
        <v>109</v>
      </c>
      <c r="C30" s="2" t="s">
        <v>109</v>
      </c>
      <c r="D30" s="2" t="s">
        <v>109</v>
      </c>
      <c r="E30" s="2" t="s">
        <v>109</v>
      </c>
      <c r="F30" s="2"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2" t="s">
        <v>109</v>
      </c>
      <c r="B31" s="2" t="s">
        <v>109</v>
      </c>
      <c r="C31" s="2" t="s">
        <v>109</v>
      </c>
      <c r="D31" s="2" t="s">
        <v>109</v>
      </c>
      <c r="E31" s="2" t="s">
        <v>109</v>
      </c>
      <c r="F31" s="2"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2" t="s">
        <v>109</v>
      </c>
      <c r="B32" s="2" t="s">
        <v>109</v>
      </c>
      <c r="C32" s="2" t="s">
        <v>109</v>
      </c>
      <c r="D32" s="2" t="s">
        <v>109</v>
      </c>
      <c r="E32" s="2" t="s">
        <v>109</v>
      </c>
      <c r="F32" s="2" t="s">
        <v>109</v>
      </c>
      <c r="G32" s="2" t="s">
        <v>109</v>
      </c>
      <c r="H32" s="2"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2" t="s">
        <v>109</v>
      </c>
      <c r="B33" s="2" t="s">
        <v>109</v>
      </c>
      <c r="C33" s="2" t="s">
        <v>109</v>
      </c>
      <c r="D33" s="2" t="s">
        <v>109</v>
      </c>
      <c r="E33" s="2" t="s">
        <v>109</v>
      </c>
      <c r="F33" s="2" t="s">
        <v>109</v>
      </c>
      <c r="G33" s="2" t="s">
        <v>109</v>
      </c>
      <c r="H33" s="2"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75" customHeight="1">
      <c r="A34" s="2" t="s">
        <v>109</v>
      </c>
      <c r="B34" s="2" t="s">
        <v>109</v>
      </c>
      <c r="C34" s="2" t="s">
        <v>109</v>
      </c>
      <c r="D34" s="2" t="s">
        <v>109</v>
      </c>
      <c r="E34" s="4" t="s">
        <v>109</v>
      </c>
      <c r="F34" s="4" t="s">
        <v>109</v>
      </c>
      <c r="G34" s="2" t="s">
        <v>109</v>
      </c>
      <c r="H34" s="2"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75" customHeight="1">
      <c r="A35" s="2" t="s">
        <v>109</v>
      </c>
      <c r="B35" s="2" t="s">
        <v>109</v>
      </c>
      <c r="C35" s="2" t="s">
        <v>109</v>
      </c>
      <c r="D35" s="10" t="s">
        <v>109</v>
      </c>
      <c r="E35" s="15" t="s">
        <v>65</v>
      </c>
      <c r="F35" s="19">
        <v>0.0441</v>
      </c>
      <c r="G35" s="7" t="s">
        <v>109</v>
      </c>
      <c r="H35" s="2"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75" customHeight="1">
      <c r="A36" s="2" t="s">
        <v>109</v>
      </c>
      <c r="B36" s="2" t="s">
        <v>109</v>
      </c>
      <c r="C36" s="2" t="s">
        <v>109</v>
      </c>
      <c r="D36" s="10" t="s">
        <v>109</v>
      </c>
      <c r="E36" s="15" t="s">
        <v>66</v>
      </c>
      <c r="F36" s="19">
        <v>-0.0005</v>
      </c>
      <c r="G36" s="7" t="s">
        <v>109</v>
      </c>
      <c r="H36" s="2"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75" customHeight="1">
      <c r="A37" s="2" t="s">
        <v>109</v>
      </c>
      <c r="B37" s="2" t="s">
        <v>109</v>
      </c>
      <c r="C37" s="2" t="s">
        <v>109</v>
      </c>
      <c r="D37" s="2" t="s">
        <v>109</v>
      </c>
      <c r="E37" s="20" t="s">
        <v>109</v>
      </c>
      <c r="F37" s="20"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75" customHeight="1">
      <c r="A38" s="2" t="s">
        <v>109</v>
      </c>
      <c r="B38" s="2" t="s">
        <v>109</v>
      </c>
      <c r="C38" s="2" t="s">
        <v>109</v>
      </c>
      <c r="D38" s="10" t="s">
        <v>109</v>
      </c>
      <c r="E38" s="15" t="s">
        <v>1314</v>
      </c>
      <c r="F38" s="15" t="s">
        <v>200</v>
      </c>
      <c r="G38" s="7"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75" customHeight="1">
      <c r="A39" s="2" t="s">
        <v>109</v>
      </c>
      <c r="B39" s="2" t="s">
        <v>109</v>
      </c>
      <c r="C39" s="2" t="s">
        <v>109</v>
      </c>
      <c r="D39" s="10" t="s">
        <v>109</v>
      </c>
      <c r="E39" s="15">
        <v>0</v>
      </c>
      <c r="F39" s="21">
        <f>F9</f>
        <v>0.689</v>
      </c>
      <c r="G39" s="7"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75" customHeight="1">
      <c r="A40" s="2" t="s">
        <v>109</v>
      </c>
      <c r="B40" s="2" t="s">
        <v>109</v>
      </c>
      <c r="C40" s="2" t="s">
        <v>109</v>
      </c>
      <c r="D40" s="10" t="s">
        <v>109</v>
      </c>
      <c r="E40" s="15">
        <v>1</v>
      </c>
      <c r="F40" s="21">
        <f aca="true" t="shared" si="0" ref="F40:F48">(($F$35*LN(E41))+$F$36)+$F$9</f>
        <v>0.7190677906626936</v>
      </c>
      <c r="G40" s="7"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75" customHeight="1">
      <c r="A41" s="2" t="s">
        <v>109</v>
      </c>
      <c r="B41" s="2" t="s">
        <v>109</v>
      </c>
      <c r="C41" s="2" t="s">
        <v>109</v>
      </c>
      <c r="D41" s="10" t="s">
        <v>109</v>
      </c>
      <c r="E41" s="15">
        <v>2</v>
      </c>
      <c r="F41" s="21">
        <f t="shared" si="0"/>
        <v>0.7369488019302636</v>
      </c>
      <c r="G41" s="7"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75" customHeight="1">
      <c r="A42" s="2" t="s">
        <v>109</v>
      </c>
      <c r="B42" s="2" t="s">
        <v>109</v>
      </c>
      <c r="C42" s="2" t="s">
        <v>109</v>
      </c>
      <c r="D42" s="10" t="s">
        <v>109</v>
      </c>
      <c r="E42" s="15">
        <v>3</v>
      </c>
      <c r="F42" s="21">
        <f t="shared" si="0"/>
        <v>0.7496355813253871</v>
      </c>
      <c r="G42" s="7"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75" customHeight="1">
      <c r="A43" s="2" t="s">
        <v>109</v>
      </c>
      <c r="B43" s="2" t="s">
        <v>109</v>
      </c>
      <c r="C43" s="2" t="s">
        <v>109</v>
      </c>
      <c r="D43" s="10" t="s">
        <v>109</v>
      </c>
      <c r="E43" s="15">
        <v>4</v>
      </c>
      <c r="F43" s="21">
        <f t="shared" si="0"/>
        <v>0.7594762119383438</v>
      </c>
      <c r="G43" s="7"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75" customHeight="1">
      <c r="A44" s="2" t="s">
        <v>109</v>
      </c>
      <c r="B44" s="2" t="s">
        <v>109</v>
      </c>
      <c r="C44" s="2" t="s">
        <v>109</v>
      </c>
      <c r="D44" s="10" t="s">
        <v>109</v>
      </c>
      <c r="E44" s="15">
        <v>5</v>
      </c>
      <c r="F44" s="21">
        <f t="shared" si="0"/>
        <v>0.7675165925929571</v>
      </c>
      <c r="G44" s="7"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75" customHeight="1">
      <c r="A45" s="2" t="s">
        <v>109</v>
      </c>
      <c r="B45" s="2" t="s">
        <v>109</v>
      </c>
      <c r="C45" s="2" t="s">
        <v>109</v>
      </c>
      <c r="D45" s="10" t="s">
        <v>109</v>
      </c>
      <c r="E45" s="15">
        <v>6</v>
      </c>
      <c r="F45" s="21">
        <f t="shared" si="0"/>
        <v>0.7743146375733393</v>
      </c>
      <c r="G45" s="7"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75" customHeight="1">
      <c r="A46" s="2" t="s">
        <v>109</v>
      </c>
      <c r="B46" s="2" t="s">
        <v>109</v>
      </c>
      <c r="C46" s="2" t="s">
        <v>109</v>
      </c>
      <c r="D46" s="10" t="s">
        <v>109</v>
      </c>
      <c r="E46" s="15">
        <v>7</v>
      </c>
      <c r="F46" s="21">
        <f t="shared" si="0"/>
        <v>0.7802033719880808</v>
      </c>
      <c r="G46" s="7"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75" customHeight="1">
      <c r="A47" s="2" t="s">
        <v>109</v>
      </c>
      <c r="B47" s="2" t="s">
        <v>109</v>
      </c>
      <c r="C47" s="2" t="s">
        <v>109</v>
      </c>
      <c r="D47" s="10" t="s">
        <v>109</v>
      </c>
      <c r="E47" s="15">
        <v>8</v>
      </c>
      <c r="F47" s="21">
        <f t="shared" si="0"/>
        <v>0.7853976038605273</v>
      </c>
      <c r="G47" s="7"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75" customHeight="1">
      <c r="A48" s="2" t="s">
        <v>109</v>
      </c>
      <c r="B48" s="2" t="s">
        <v>109</v>
      </c>
      <c r="C48" s="2" t="s">
        <v>109</v>
      </c>
      <c r="D48" s="10" t="s">
        <v>109</v>
      </c>
      <c r="E48" s="15">
        <v>9</v>
      </c>
      <c r="F48" s="21">
        <f t="shared" si="0"/>
        <v>0.7900440026010374</v>
      </c>
      <c r="G48" s="7"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75" customHeight="1">
      <c r="A49" s="2" t="s">
        <v>109</v>
      </c>
      <c r="B49" s="2" t="s">
        <v>109</v>
      </c>
      <c r="C49" s="2" t="s">
        <v>109</v>
      </c>
      <c r="D49" s="10" t="s">
        <v>109</v>
      </c>
      <c r="E49" s="15">
        <v>10</v>
      </c>
      <c r="F49" s="21">
        <f>F11</f>
        <v>0.8</v>
      </c>
      <c r="G49" s="7"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hidden="1">
      <c r="A50" s="2" t="s">
        <v>109</v>
      </c>
      <c r="B50" s="22">
        <v>11</v>
      </c>
      <c r="C50" s="2" t="s">
        <v>109</v>
      </c>
      <c r="D50" s="2" t="s">
        <v>109</v>
      </c>
      <c r="E50" s="8" t="s">
        <v>109</v>
      </c>
      <c r="F50" s="8"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hidden="1">
      <c r="A51" s="2" t="s">
        <v>109</v>
      </c>
      <c r="B51" s="22">
        <v>12</v>
      </c>
      <c r="C51" s="2" t="s">
        <v>109</v>
      </c>
      <c r="D51" s="2" t="s">
        <v>109</v>
      </c>
      <c r="E51" s="2"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2" t="s">
        <v>109</v>
      </c>
      <c r="B52" s="2" t="s">
        <v>109</v>
      </c>
      <c r="C52" s="2" t="s">
        <v>109</v>
      </c>
      <c r="D52" s="2" t="s">
        <v>109</v>
      </c>
      <c r="E52" s="2"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2" t="s">
        <v>109</v>
      </c>
      <c r="B53" s="2" t="s">
        <v>109</v>
      </c>
      <c r="C53" s="2" t="s">
        <v>109</v>
      </c>
      <c r="D53" s="2" t="s">
        <v>109</v>
      </c>
      <c r="E53" s="2"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2" t="s">
        <v>109</v>
      </c>
      <c r="B54" s="2" t="s">
        <v>109</v>
      </c>
      <c r="C54" s="2" t="s">
        <v>109</v>
      </c>
      <c r="D54" s="2" t="s">
        <v>109</v>
      </c>
      <c r="E54" s="2"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2" t="s">
        <v>109</v>
      </c>
      <c r="B55" s="2" t="s">
        <v>109</v>
      </c>
      <c r="C55" s="2" t="s">
        <v>109</v>
      </c>
      <c r="D55" s="2" t="s">
        <v>109</v>
      </c>
      <c r="E55" s="2"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2" t="s">
        <v>109</v>
      </c>
      <c r="B56" s="2" t="s">
        <v>109</v>
      </c>
      <c r="C56" s="2" t="s">
        <v>109</v>
      </c>
      <c r="D56" s="2" t="s">
        <v>109</v>
      </c>
      <c r="E56" s="2"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2" t="s">
        <v>109</v>
      </c>
      <c r="B57" s="2" t="s">
        <v>109</v>
      </c>
      <c r="C57" s="2" t="s">
        <v>109</v>
      </c>
      <c r="D57" s="2" t="s">
        <v>109</v>
      </c>
      <c r="E57" s="2"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2" t="s">
        <v>109</v>
      </c>
      <c r="B58" s="2" t="s">
        <v>109</v>
      </c>
      <c r="C58" s="2" t="s">
        <v>109</v>
      </c>
      <c r="D58" s="2" t="s">
        <v>109</v>
      </c>
      <c r="E58" s="2"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2" t="s">
        <v>109</v>
      </c>
      <c r="B59" s="2" t="s">
        <v>109</v>
      </c>
      <c r="C59" s="2" t="s">
        <v>109</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2" t="s">
        <v>109</v>
      </c>
      <c r="B60" s="2" t="s">
        <v>109</v>
      </c>
      <c r="C60" s="2" t="s">
        <v>109</v>
      </c>
      <c r="D60" s="2"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2" t="s">
        <v>109</v>
      </c>
      <c r="B61" s="2" t="s">
        <v>109</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2" t="s">
        <v>109</v>
      </c>
      <c r="B62" s="2" t="s">
        <v>109</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2" t="s">
        <v>109</v>
      </c>
      <c r="B63" s="2" t="s">
        <v>109</v>
      </c>
      <c r="C63" s="2" t="s">
        <v>109</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2" t="s">
        <v>109</v>
      </c>
      <c r="B64" s="2" t="s">
        <v>109</v>
      </c>
      <c r="C64" s="2" t="s">
        <v>109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2" t="s">
        <v>109</v>
      </c>
      <c r="B65" s="2" t="s">
        <v>109</v>
      </c>
      <c r="C65" s="2" t="s">
        <v>109</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printOptions/>
  <pageMargins left="0.75" right="0.75" top="1" bottom="1" header="0.5" footer="0.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Z100"/>
  <sheetViews>
    <sheetView workbookViewId="0" topLeftCell="A1">
      <selection activeCell="A1" sqref="A1"/>
    </sheetView>
  </sheetViews>
  <sheetFormatPr defaultColWidth="11.57421875" defaultRowHeight="12" customHeight="1"/>
  <cols>
    <col min="1" max="1" width="12.421875" style="0" customWidth="1"/>
    <col min="2" max="2" width="8.421875" style="0" customWidth="1"/>
    <col min="3" max="3" width="3.140625" style="0" customWidth="1"/>
    <col min="4" max="4" width="0.71875" style="0" customWidth="1"/>
    <col min="5" max="5" width="79.00390625" style="0" customWidth="1"/>
    <col min="6" max="6" width="16.7109375" style="0" customWidth="1"/>
    <col min="7" max="7" width="10.28125" style="0" customWidth="1"/>
    <col min="8" max="26" width="10.7109375" style="0" customWidth="1"/>
    <col min="27" max="16384" width="11.421875" style="0" customWidth="1"/>
  </cols>
  <sheetData>
    <row r="1" spans="1:26" ht="12" customHeight="1">
      <c r="A1" s="2" t="s">
        <v>109</v>
      </c>
      <c r="B1" s="2" t="s">
        <v>109</v>
      </c>
      <c r="C1" s="2" t="s">
        <v>109</v>
      </c>
      <c r="D1" s="2" t="s">
        <v>109</v>
      </c>
      <c r="E1" s="9" t="s">
        <v>823</v>
      </c>
      <c r="F1" s="9" t="s">
        <v>109</v>
      </c>
      <c r="G1" s="9" t="s">
        <v>109</v>
      </c>
      <c r="H1" s="9" t="s">
        <v>109</v>
      </c>
      <c r="I1" s="9" t="s">
        <v>109</v>
      </c>
      <c r="J1" s="9" t="s">
        <v>109</v>
      </c>
      <c r="K1" s="9"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 customHeight="1">
      <c r="A2" s="2" t="s">
        <v>109</v>
      </c>
      <c r="B2" s="2" t="s">
        <v>109</v>
      </c>
      <c r="C2" s="2" t="s">
        <v>109</v>
      </c>
      <c r="D2" s="2" t="s">
        <v>109</v>
      </c>
      <c r="E2" s="9" t="s">
        <v>31</v>
      </c>
      <c r="F2" s="9" t="s">
        <v>109</v>
      </c>
      <c r="G2" s="9" t="s">
        <v>109</v>
      </c>
      <c r="H2" s="9" t="s">
        <v>109</v>
      </c>
      <c r="I2" s="9" t="s">
        <v>109</v>
      </c>
      <c r="J2" s="9" t="s">
        <v>109</v>
      </c>
      <c r="K2" s="9"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12" customHeight="1">
      <c r="A3" s="2" t="s">
        <v>109</v>
      </c>
      <c r="B3" s="2" t="s">
        <v>109</v>
      </c>
      <c r="C3" s="2" t="s">
        <v>109</v>
      </c>
      <c r="D3" s="2" t="s">
        <v>109</v>
      </c>
      <c r="E3" s="9" t="s">
        <v>1023</v>
      </c>
      <c r="F3" s="9" t="s">
        <v>109</v>
      </c>
      <c r="G3" s="9" t="s">
        <v>109</v>
      </c>
      <c r="H3" s="9" t="s">
        <v>109</v>
      </c>
      <c r="I3" s="9" t="s">
        <v>109</v>
      </c>
      <c r="J3" s="9" t="s">
        <v>109</v>
      </c>
      <c r="K3" s="9"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 customHeight="1">
      <c r="A4" s="2" t="s">
        <v>109</v>
      </c>
      <c r="B4" s="2" t="s">
        <v>109</v>
      </c>
      <c r="C4" s="2" t="s">
        <v>109</v>
      </c>
      <c r="D4" s="2" t="s">
        <v>109</v>
      </c>
      <c r="E4" s="9" t="s">
        <v>381</v>
      </c>
      <c r="F4" s="9" t="s">
        <v>109</v>
      </c>
      <c r="G4" s="9" t="s">
        <v>109</v>
      </c>
      <c r="H4" s="9" t="s">
        <v>109</v>
      </c>
      <c r="I4" s="9" t="s">
        <v>109</v>
      </c>
      <c r="J4" s="9" t="s">
        <v>109</v>
      </c>
      <c r="K4" s="9" t="s">
        <v>109</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2" t="s">
        <v>109</v>
      </c>
      <c r="B5" s="2" t="s">
        <v>109</v>
      </c>
      <c r="C5" s="2" t="s">
        <v>109</v>
      </c>
      <c r="D5" s="2" t="s">
        <v>109</v>
      </c>
      <c r="E5" s="9" t="s">
        <v>1332</v>
      </c>
      <c r="F5" s="9" t="s">
        <v>109</v>
      </c>
      <c r="G5" s="9" t="s">
        <v>109</v>
      </c>
      <c r="H5" s="9" t="s">
        <v>109</v>
      </c>
      <c r="I5" s="9" t="s">
        <v>109</v>
      </c>
      <c r="J5" s="9" t="s">
        <v>109</v>
      </c>
      <c r="K5" s="9"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75" customHeight="1">
      <c r="A6" s="4" t="s">
        <v>109</v>
      </c>
      <c r="B6" s="4" t="s">
        <v>109</v>
      </c>
      <c r="C6" s="2" t="s">
        <v>109</v>
      </c>
      <c r="D6" s="2" t="s">
        <v>109</v>
      </c>
      <c r="E6" s="9" t="s">
        <v>974</v>
      </c>
      <c r="F6" s="9" t="s">
        <v>109</v>
      </c>
      <c r="G6" s="9" t="s">
        <v>109</v>
      </c>
      <c r="H6" s="9" t="s">
        <v>109</v>
      </c>
      <c r="I6" s="9" t="s">
        <v>109</v>
      </c>
      <c r="J6" s="9" t="s">
        <v>109</v>
      </c>
      <c r="K6" s="9"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75" customHeight="1">
      <c r="A7" s="11" t="s">
        <v>108</v>
      </c>
      <c r="B7" s="11" t="s">
        <v>135</v>
      </c>
      <c r="C7" s="7" t="s">
        <v>109</v>
      </c>
      <c r="D7" s="2" t="s">
        <v>109</v>
      </c>
      <c r="E7" s="9" t="s">
        <v>109</v>
      </c>
      <c r="F7" s="23" t="s">
        <v>109</v>
      </c>
      <c r="G7" s="23" t="s">
        <v>109</v>
      </c>
      <c r="H7" s="9" t="s">
        <v>109</v>
      </c>
      <c r="I7" s="9" t="s">
        <v>109</v>
      </c>
      <c r="J7" s="9" t="s">
        <v>109</v>
      </c>
      <c r="K7" s="9"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75" customHeight="1">
      <c r="A8" s="11">
        <v>0</v>
      </c>
      <c r="B8" s="12">
        <v>0.0001</v>
      </c>
      <c r="C8" s="7" t="s">
        <v>109</v>
      </c>
      <c r="D8" s="2" t="s">
        <v>109</v>
      </c>
      <c r="E8" s="24" t="s">
        <v>109</v>
      </c>
      <c r="F8" s="14" t="s">
        <v>1314</v>
      </c>
      <c r="G8" s="15" t="s">
        <v>1363</v>
      </c>
      <c r="H8" s="25" t="s">
        <v>109</v>
      </c>
      <c r="I8" s="9" t="s">
        <v>109</v>
      </c>
      <c r="J8" s="9" t="s">
        <v>109</v>
      </c>
      <c r="K8" s="9"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75" customHeight="1">
      <c r="A9" s="11">
        <f>A8+((A10-A8)*((IF((G9&lt;0),(G10+ABS(G9)),(G10-G9)))/(IF((G9&lt;0),(G11+ABS(G9)),(G11-G9)))))</f>
        <v>5</v>
      </c>
      <c r="B9" s="12">
        <f>ABS((G10-G9))</f>
        <v>0.15</v>
      </c>
      <c r="C9" s="7" t="s">
        <v>109</v>
      </c>
      <c r="D9" s="2" t="s">
        <v>109</v>
      </c>
      <c r="E9" s="24" t="s">
        <v>109</v>
      </c>
      <c r="F9" s="17">
        <v>0</v>
      </c>
      <c r="G9" s="26">
        <v>0</v>
      </c>
      <c r="H9" s="25" t="s">
        <v>109</v>
      </c>
      <c r="I9" s="9" t="s">
        <v>109</v>
      </c>
      <c r="J9" s="9" t="s">
        <v>109</v>
      </c>
      <c r="K9" s="9"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75" customHeight="1">
      <c r="A10" s="11">
        <v>10</v>
      </c>
      <c r="B10" s="12">
        <f>IF((G9&lt;0),(G11+-G9),(G11-G9))</f>
        <v>0.3</v>
      </c>
      <c r="C10" s="7" t="s">
        <v>109</v>
      </c>
      <c r="D10" s="2" t="s">
        <v>109</v>
      </c>
      <c r="E10" s="24" t="s">
        <v>109</v>
      </c>
      <c r="F10" s="14" t="s">
        <v>1471</v>
      </c>
      <c r="G10" s="26">
        <v>0.15</v>
      </c>
      <c r="H10" s="25" t="s">
        <v>109</v>
      </c>
      <c r="I10" s="9" t="s">
        <v>109</v>
      </c>
      <c r="J10" s="9" t="s">
        <v>109</v>
      </c>
      <c r="K10" s="9"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75" customHeight="1">
      <c r="A11" s="8" t="s">
        <v>109</v>
      </c>
      <c r="B11" s="8" t="s">
        <v>109</v>
      </c>
      <c r="C11" s="2" t="s">
        <v>109</v>
      </c>
      <c r="D11" s="2" t="s">
        <v>109</v>
      </c>
      <c r="E11" s="24" t="s">
        <v>109</v>
      </c>
      <c r="F11" s="17">
        <v>10</v>
      </c>
      <c r="G11" s="26">
        <v>0.3</v>
      </c>
      <c r="H11" s="25" t="s">
        <v>109</v>
      </c>
      <c r="I11" s="9" t="s">
        <v>109</v>
      </c>
      <c r="J11" s="9" t="s">
        <v>109</v>
      </c>
      <c r="K11" s="9"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2" t="s">
        <v>109</v>
      </c>
      <c r="B12" s="2" t="s">
        <v>109</v>
      </c>
      <c r="C12" s="2" t="s">
        <v>109</v>
      </c>
      <c r="D12" s="2" t="s">
        <v>109</v>
      </c>
      <c r="E12" s="9" t="s">
        <v>109</v>
      </c>
      <c r="F12" s="27" t="s">
        <v>109</v>
      </c>
      <c r="G12" s="27" t="s">
        <v>109</v>
      </c>
      <c r="H12" s="9" t="s">
        <v>109</v>
      </c>
      <c r="I12" s="9" t="s">
        <v>109</v>
      </c>
      <c r="J12" s="9" t="s">
        <v>109</v>
      </c>
      <c r="K12" s="9"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2" t="s">
        <v>109</v>
      </c>
      <c r="B13" s="2" t="s">
        <v>109</v>
      </c>
      <c r="C13" s="2" t="s">
        <v>109</v>
      </c>
      <c r="D13" s="2" t="s">
        <v>109</v>
      </c>
      <c r="E13" s="9" t="s">
        <v>109</v>
      </c>
      <c r="F13" s="9" t="s">
        <v>109</v>
      </c>
      <c r="G13" s="9" t="s">
        <v>109</v>
      </c>
      <c r="H13" s="9" t="s">
        <v>109</v>
      </c>
      <c r="I13" s="9" t="s">
        <v>109</v>
      </c>
      <c r="J13" s="9" t="s">
        <v>109</v>
      </c>
      <c r="K13" s="9"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2" t="s">
        <v>109</v>
      </c>
      <c r="B14" s="2" t="s">
        <v>109</v>
      </c>
      <c r="C14" s="2" t="s">
        <v>109</v>
      </c>
      <c r="D14" s="2" t="s">
        <v>109</v>
      </c>
      <c r="E14" s="9" t="s">
        <v>109</v>
      </c>
      <c r="F14" s="9" t="s">
        <v>109</v>
      </c>
      <c r="G14" s="9" t="s">
        <v>109</v>
      </c>
      <c r="H14" s="9" t="s">
        <v>109</v>
      </c>
      <c r="I14" s="9" t="s">
        <v>109</v>
      </c>
      <c r="J14" s="9" t="s">
        <v>109</v>
      </c>
      <c r="K14" s="9"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2" t="s">
        <v>109</v>
      </c>
      <c r="B15" s="2" t="s">
        <v>109</v>
      </c>
      <c r="C15" s="2" t="s">
        <v>109</v>
      </c>
      <c r="D15" s="2" t="s">
        <v>109</v>
      </c>
      <c r="E15" s="9" t="s">
        <v>109</v>
      </c>
      <c r="F15" s="9" t="s">
        <v>109</v>
      </c>
      <c r="G15" s="9" t="s">
        <v>109</v>
      </c>
      <c r="H15" s="9" t="s">
        <v>109</v>
      </c>
      <c r="I15" s="9" t="s">
        <v>109</v>
      </c>
      <c r="J15" s="9" t="s">
        <v>109</v>
      </c>
      <c r="K15" s="9"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2" t="s">
        <v>109</v>
      </c>
      <c r="B16" s="2" t="s">
        <v>109</v>
      </c>
      <c r="C16" s="2" t="s">
        <v>109</v>
      </c>
      <c r="D16" s="2" t="s">
        <v>109</v>
      </c>
      <c r="E16" s="9" t="s">
        <v>109</v>
      </c>
      <c r="F16" s="9" t="s">
        <v>109</v>
      </c>
      <c r="G16" s="9" t="s">
        <v>109</v>
      </c>
      <c r="H16" s="9" t="s">
        <v>109</v>
      </c>
      <c r="I16" s="9" t="s">
        <v>109</v>
      </c>
      <c r="J16" s="9" t="s">
        <v>109</v>
      </c>
      <c r="K16" s="9"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4.25" customHeight="1">
      <c r="A17" s="2" t="s">
        <v>109</v>
      </c>
      <c r="B17" s="2" t="s">
        <v>109</v>
      </c>
      <c r="C17" s="2" t="s">
        <v>109</v>
      </c>
      <c r="D17" s="2" t="s">
        <v>109</v>
      </c>
      <c r="E17" s="9" t="s">
        <v>109</v>
      </c>
      <c r="F17" s="9" t="s">
        <v>109</v>
      </c>
      <c r="G17" s="9" t="s">
        <v>109</v>
      </c>
      <c r="H17" s="28" t="s">
        <v>109</v>
      </c>
      <c r="I17" s="9" t="s">
        <v>109</v>
      </c>
      <c r="J17" s="9" t="s">
        <v>109</v>
      </c>
      <c r="K17" s="9"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2" t="s">
        <v>109</v>
      </c>
      <c r="B18" s="2" t="s">
        <v>109</v>
      </c>
      <c r="C18" s="2" t="s">
        <v>109</v>
      </c>
      <c r="D18" s="2" t="s">
        <v>109</v>
      </c>
      <c r="E18" s="9" t="s">
        <v>109</v>
      </c>
      <c r="F18" s="9" t="s">
        <v>109</v>
      </c>
      <c r="G18" s="9" t="s">
        <v>109</v>
      </c>
      <c r="H18" s="9" t="s">
        <v>109</v>
      </c>
      <c r="I18" s="9" t="s">
        <v>109</v>
      </c>
      <c r="J18" s="9" t="s">
        <v>109</v>
      </c>
      <c r="K18" s="9"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2" t="s">
        <v>109</v>
      </c>
      <c r="B19" s="2" t="s">
        <v>109</v>
      </c>
      <c r="C19" s="2" t="s">
        <v>109</v>
      </c>
      <c r="D19" s="2" t="s">
        <v>109</v>
      </c>
      <c r="E19" s="9" t="s">
        <v>109</v>
      </c>
      <c r="F19" s="9" t="s">
        <v>109</v>
      </c>
      <c r="G19" s="9" t="s">
        <v>109</v>
      </c>
      <c r="H19" s="9" t="s">
        <v>109</v>
      </c>
      <c r="I19" s="9" t="s">
        <v>109</v>
      </c>
      <c r="J19" s="9" t="s">
        <v>109</v>
      </c>
      <c r="K19" s="9"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2" t="s">
        <v>109</v>
      </c>
      <c r="B20" s="2" t="s">
        <v>109</v>
      </c>
      <c r="C20" s="2" t="s">
        <v>109</v>
      </c>
      <c r="D20" s="2" t="s">
        <v>109</v>
      </c>
      <c r="E20" s="9" t="s">
        <v>109</v>
      </c>
      <c r="F20" s="9" t="s">
        <v>109</v>
      </c>
      <c r="G20" s="9" t="s">
        <v>109</v>
      </c>
      <c r="H20" s="9" t="s">
        <v>109</v>
      </c>
      <c r="I20" s="9" t="s">
        <v>109</v>
      </c>
      <c r="J20" s="9" t="s">
        <v>109</v>
      </c>
      <c r="K20" s="9"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2" t="s">
        <v>109</v>
      </c>
      <c r="B21" s="2" t="s">
        <v>109</v>
      </c>
      <c r="C21" s="2" t="s">
        <v>109</v>
      </c>
      <c r="D21" s="2" t="s">
        <v>109</v>
      </c>
      <c r="E21" s="9" t="s">
        <v>109</v>
      </c>
      <c r="F21" s="9" t="s">
        <v>109</v>
      </c>
      <c r="G21" s="9" t="s">
        <v>109</v>
      </c>
      <c r="H21" s="9" t="s">
        <v>109</v>
      </c>
      <c r="I21" s="9" t="s">
        <v>109</v>
      </c>
      <c r="J21" s="9" t="s">
        <v>109</v>
      </c>
      <c r="K21" s="9"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2" t="s">
        <v>109</v>
      </c>
      <c r="B22" s="2" t="s">
        <v>109</v>
      </c>
      <c r="C22" s="2" t="s">
        <v>109</v>
      </c>
      <c r="D22" s="2" t="s">
        <v>109</v>
      </c>
      <c r="E22" s="9" t="s">
        <v>109</v>
      </c>
      <c r="F22" s="9" t="s">
        <v>109</v>
      </c>
      <c r="G22" s="9" t="s">
        <v>109</v>
      </c>
      <c r="H22" s="9" t="s">
        <v>109</v>
      </c>
      <c r="I22" s="9" t="s">
        <v>109</v>
      </c>
      <c r="J22" s="9" t="s">
        <v>109</v>
      </c>
      <c r="K22" s="9"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2" t="s">
        <v>109</v>
      </c>
      <c r="B23" s="2" t="s">
        <v>109</v>
      </c>
      <c r="C23" s="2" t="s">
        <v>109</v>
      </c>
      <c r="D23" s="2" t="s">
        <v>109</v>
      </c>
      <c r="E23" s="9" t="s">
        <v>109</v>
      </c>
      <c r="F23" s="9" t="s">
        <v>109</v>
      </c>
      <c r="G23" s="9" t="s">
        <v>109</v>
      </c>
      <c r="H23" s="9" t="s">
        <v>109</v>
      </c>
      <c r="I23" s="9" t="s">
        <v>109</v>
      </c>
      <c r="J23" s="9" t="s">
        <v>109</v>
      </c>
      <c r="K23" s="9"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2" t="s">
        <v>109</v>
      </c>
      <c r="B24" s="2" t="s">
        <v>109</v>
      </c>
      <c r="C24" s="2" t="s">
        <v>109</v>
      </c>
      <c r="D24" s="2" t="s">
        <v>109</v>
      </c>
      <c r="E24" s="9" t="s">
        <v>109</v>
      </c>
      <c r="F24" s="9" t="s">
        <v>109</v>
      </c>
      <c r="G24" s="9" t="s">
        <v>109</v>
      </c>
      <c r="H24" s="9" t="s">
        <v>109</v>
      </c>
      <c r="I24" s="9" t="s">
        <v>109</v>
      </c>
      <c r="J24" s="9" t="s">
        <v>109</v>
      </c>
      <c r="K24" s="9"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2" t="s">
        <v>109</v>
      </c>
      <c r="B25" s="2" t="s">
        <v>109</v>
      </c>
      <c r="C25" s="2" t="s">
        <v>109</v>
      </c>
      <c r="D25" s="2" t="s">
        <v>109</v>
      </c>
      <c r="E25" s="9" t="s">
        <v>109</v>
      </c>
      <c r="F25" s="9" t="s">
        <v>109</v>
      </c>
      <c r="G25" s="9" t="s">
        <v>109</v>
      </c>
      <c r="H25" s="9" t="s">
        <v>109</v>
      </c>
      <c r="I25" s="9" t="s">
        <v>109</v>
      </c>
      <c r="J25" s="9" t="s">
        <v>109</v>
      </c>
      <c r="K25" s="9"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2" t="s">
        <v>109</v>
      </c>
      <c r="B26" s="2" t="s">
        <v>109</v>
      </c>
      <c r="C26" s="2" t="s">
        <v>109</v>
      </c>
      <c r="D26" s="2" t="s">
        <v>109</v>
      </c>
      <c r="E26" s="9" t="s">
        <v>109</v>
      </c>
      <c r="F26" s="9" t="s">
        <v>109</v>
      </c>
      <c r="G26" s="9" t="s">
        <v>109</v>
      </c>
      <c r="H26" s="9" t="s">
        <v>109</v>
      </c>
      <c r="I26" s="9" t="s">
        <v>109</v>
      </c>
      <c r="J26" s="9" t="s">
        <v>109</v>
      </c>
      <c r="K26" s="9"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2" t="s">
        <v>109</v>
      </c>
      <c r="B27" s="2" t="s">
        <v>109</v>
      </c>
      <c r="C27" s="2" t="s">
        <v>109</v>
      </c>
      <c r="D27" s="2" t="s">
        <v>109</v>
      </c>
      <c r="E27" s="9" t="s">
        <v>109</v>
      </c>
      <c r="F27" s="9" t="s">
        <v>109</v>
      </c>
      <c r="G27" s="9" t="s">
        <v>109</v>
      </c>
      <c r="H27" s="9" t="s">
        <v>109</v>
      </c>
      <c r="I27" s="9" t="s">
        <v>109</v>
      </c>
      <c r="J27" s="9" t="s">
        <v>109</v>
      </c>
      <c r="K27" s="9"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2" t="s">
        <v>109</v>
      </c>
      <c r="B28" s="2" t="s">
        <v>109</v>
      </c>
      <c r="C28" s="2" t="s">
        <v>109</v>
      </c>
      <c r="D28" s="2" t="s">
        <v>109</v>
      </c>
      <c r="E28" s="9" t="s">
        <v>109</v>
      </c>
      <c r="F28" s="9" t="s">
        <v>109</v>
      </c>
      <c r="G28" s="9" t="s">
        <v>109</v>
      </c>
      <c r="H28" s="9" t="s">
        <v>109</v>
      </c>
      <c r="I28" s="9" t="s">
        <v>109</v>
      </c>
      <c r="J28" s="9" t="s">
        <v>109</v>
      </c>
      <c r="K28" s="9"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2" t="s">
        <v>109</v>
      </c>
      <c r="B29" s="2" t="s">
        <v>109</v>
      </c>
      <c r="C29" s="2" t="s">
        <v>109</v>
      </c>
      <c r="D29" s="2" t="s">
        <v>109</v>
      </c>
      <c r="E29" s="9" t="s">
        <v>109</v>
      </c>
      <c r="F29" s="9" t="s">
        <v>109</v>
      </c>
      <c r="G29" s="9" t="s">
        <v>109</v>
      </c>
      <c r="H29" s="9" t="s">
        <v>109</v>
      </c>
      <c r="I29" s="9" t="s">
        <v>109</v>
      </c>
      <c r="J29" s="9" t="s">
        <v>109</v>
      </c>
      <c r="K29" s="9"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2" t="s">
        <v>109</v>
      </c>
      <c r="B30" s="2" t="s">
        <v>109</v>
      </c>
      <c r="C30" s="2" t="s">
        <v>109</v>
      </c>
      <c r="D30" s="2" t="s">
        <v>109</v>
      </c>
      <c r="E30" s="9" t="s">
        <v>109</v>
      </c>
      <c r="F30" s="9" t="s">
        <v>109</v>
      </c>
      <c r="G30" s="9" t="s">
        <v>109</v>
      </c>
      <c r="H30" s="9" t="s">
        <v>109</v>
      </c>
      <c r="I30" s="9" t="s">
        <v>109</v>
      </c>
      <c r="J30" s="9" t="s">
        <v>109</v>
      </c>
      <c r="K30" s="9"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2" t="s">
        <v>109</v>
      </c>
      <c r="B31" s="2" t="s">
        <v>109</v>
      </c>
      <c r="C31" s="2" t="s">
        <v>109</v>
      </c>
      <c r="D31" s="2" t="s">
        <v>109</v>
      </c>
      <c r="E31" s="9" t="s">
        <v>109</v>
      </c>
      <c r="F31" s="9" t="s">
        <v>109</v>
      </c>
      <c r="G31" s="9" t="s">
        <v>109</v>
      </c>
      <c r="H31" s="9" t="s">
        <v>109</v>
      </c>
      <c r="I31" s="9" t="s">
        <v>109</v>
      </c>
      <c r="J31" s="9" t="s">
        <v>109</v>
      </c>
      <c r="K31" s="9"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2" t="s">
        <v>109</v>
      </c>
      <c r="B32" s="2" t="s">
        <v>109</v>
      </c>
      <c r="C32" s="2" t="s">
        <v>109</v>
      </c>
      <c r="D32" s="2" t="s">
        <v>109</v>
      </c>
      <c r="E32" s="9" t="s">
        <v>109</v>
      </c>
      <c r="F32" s="9" t="s">
        <v>109</v>
      </c>
      <c r="G32" s="9" t="s">
        <v>109</v>
      </c>
      <c r="H32" s="9" t="s">
        <v>109</v>
      </c>
      <c r="I32" s="9" t="s">
        <v>109</v>
      </c>
      <c r="J32" s="9" t="s">
        <v>109</v>
      </c>
      <c r="K32" s="9"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2" t="s">
        <v>109</v>
      </c>
      <c r="B33" s="2" t="s">
        <v>109</v>
      </c>
      <c r="C33" s="2" t="s">
        <v>109</v>
      </c>
      <c r="D33" s="2" t="s">
        <v>109</v>
      </c>
      <c r="E33" s="9" t="s">
        <v>109</v>
      </c>
      <c r="F33" s="9" t="s">
        <v>109</v>
      </c>
      <c r="G33" s="9" t="s">
        <v>109</v>
      </c>
      <c r="H33" s="9" t="s">
        <v>109</v>
      </c>
      <c r="I33" s="9" t="s">
        <v>109</v>
      </c>
      <c r="J33" s="9" t="s">
        <v>109</v>
      </c>
      <c r="K33" s="9"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75" customHeight="1">
      <c r="A34" s="4" t="s">
        <v>109</v>
      </c>
      <c r="B34" s="4" t="s">
        <v>109</v>
      </c>
      <c r="C34" s="2" t="s">
        <v>109</v>
      </c>
      <c r="D34" s="2" t="s">
        <v>109</v>
      </c>
      <c r="E34" s="9" t="s">
        <v>109</v>
      </c>
      <c r="F34" s="23" t="s">
        <v>109</v>
      </c>
      <c r="G34" s="23" t="s">
        <v>109</v>
      </c>
      <c r="H34" s="9" t="s">
        <v>109</v>
      </c>
      <c r="I34" s="9" t="s">
        <v>109</v>
      </c>
      <c r="J34" s="9" t="s">
        <v>109</v>
      </c>
      <c r="K34" s="9"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75" customHeight="1">
      <c r="A35" s="29" t="s">
        <v>109</v>
      </c>
      <c r="B35" s="29" t="s">
        <v>109</v>
      </c>
      <c r="C35" s="7" t="s">
        <v>109</v>
      </c>
      <c r="D35" s="2" t="s">
        <v>109</v>
      </c>
      <c r="E35" s="24" t="s">
        <v>109</v>
      </c>
      <c r="F35" s="15" t="s">
        <v>65</v>
      </c>
      <c r="G35" s="30">
        <v>0.0003</v>
      </c>
      <c r="H35" s="25" t="s">
        <v>109</v>
      </c>
      <c r="I35" s="9" t="s">
        <v>109</v>
      </c>
      <c r="J35" s="9" t="s">
        <v>109</v>
      </c>
      <c r="K35" s="9"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75" customHeight="1">
      <c r="A36" s="29" t="s">
        <v>109</v>
      </c>
      <c r="B36" s="29" t="s">
        <v>109</v>
      </c>
      <c r="C36" s="7" t="s">
        <v>109</v>
      </c>
      <c r="D36" s="2" t="s">
        <v>109</v>
      </c>
      <c r="E36" s="24" t="s">
        <v>109</v>
      </c>
      <c r="F36" s="15" t="s">
        <v>66</v>
      </c>
      <c r="G36" s="19">
        <v>0.7098</v>
      </c>
      <c r="H36" s="25" t="s">
        <v>109</v>
      </c>
      <c r="I36" s="9" t="s">
        <v>109</v>
      </c>
      <c r="J36" s="9" t="s">
        <v>109</v>
      </c>
      <c r="K36" s="9"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75" customHeight="1">
      <c r="A37" s="31" t="s">
        <v>109</v>
      </c>
      <c r="B37" s="31" t="s">
        <v>109</v>
      </c>
      <c r="C37" s="2" t="s">
        <v>109</v>
      </c>
      <c r="D37" s="2" t="s">
        <v>109</v>
      </c>
      <c r="E37" s="24" t="s">
        <v>109</v>
      </c>
      <c r="F37" s="15" t="s">
        <v>226</v>
      </c>
      <c r="G37" s="32">
        <v>2.71828182845904</v>
      </c>
      <c r="H37" s="25" t="s">
        <v>109</v>
      </c>
      <c r="I37" s="9" t="s">
        <v>109</v>
      </c>
      <c r="J37" s="9" t="s">
        <v>109</v>
      </c>
      <c r="K37" s="9"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75" customHeight="1">
      <c r="A38" s="29" t="s">
        <v>109</v>
      </c>
      <c r="B38" s="29" t="s">
        <v>109</v>
      </c>
      <c r="C38" s="7" t="s">
        <v>109</v>
      </c>
      <c r="D38" s="2" t="s">
        <v>109</v>
      </c>
      <c r="E38" s="9" t="s">
        <v>109</v>
      </c>
      <c r="F38" s="20" t="s">
        <v>109</v>
      </c>
      <c r="G38" s="20" t="s">
        <v>109</v>
      </c>
      <c r="H38" s="9" t="s">
        <v>109</v>
      </c>
      <c r="I38" s="9" t="s">
        <v>109</v>
      </c>
      <c r="J38" s="9" t="s">
        <v>109</v>
      </c>
      <c r="K38" s="9"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75" customHeight="1">
      <c r="A39" s="29" t="s">
        <v>109</v>
      </c>
      <c r="B39" s="29" t="s">
        <v>109</v>
      </c>
      <c r="C39" s="7" t="s">
        <v>109</v>
      </c>
      <c r="D39" s="2" t="s">
        <v>109</v>
      </c>
      <c r="E39" s="24" t="s">
        <v>109</v>
      </c>
      <c r="F39" s="15" t="s">
        <v>1314</v>
      </c>
      <c r="G39" s="15" t="s">
        <v>200</v>
      </c>
      <c r="H39" s="25" t="s">
        <v>109</v>
      </c>
      <c r="I39" s="9" t="s">
        <v>109</v>
      </c>
      <c r="J39" s="9" t="s">
        <v>109</v>
      </c>
      <c r="K39" s="9"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75" customHeight="1">
      <c r="A40" s="29" t="s">
        <v>109</v>
      </c>
      <c r="B40" s="29" t="s">
        <v>109</v>
      </c>
      <c r="C40" s="7" t="s">
        <v>109</v>
      </c>
      <c r="D40" s="2" t="s">
        <v>109</v>
      </c>
      <c r="E40" s="24" t="s">
        <v>109</v>
      </c>
      <c r="F40" s="15">
        <v>0</v>
      </c>
      <c r="G40" s="33">
        <f>G9</f>
        <v>0</v>
      </c>
      <c r="H40" s="25" t="s">
        <v>109</v>
      </c>
      <c r="I40" s="9" t="s">
        <v>109</v>
      </c>
      <c r="J40" s="9" t="s">
        <v>109</v>
      </c>
      <c r="K40" s="9"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75" customHeight="1">
      <c r="A41" s="29" t="s">
        <v>109</v>
      </c>
      <c r="B41" s="29" t="s">
        <v>109</v>
      </c>
      <c r="C41" s="7" t="s">
        <v>109</v>
      </c>
      <c r="D41" s="2" t="s">
        <v>109</v>
      </c>
      <c r="E41" s="24" t="s">
        <v>109</v>
      </c>
      <c r="F41" s="15">
        <v>1</v>
      </c>
      <c r="G41" s="34">
        <f aca="true" t="shared" si="0" ref="G41:G49">($G$35*($G$37^($G$36*F41)))+$G$9</f>
        <v>0.0006100753503216396</v>
      </c>
      <c r="H41" s="25" t="s">
        <v>109</v>
      </c>
      <c r="I41" s="9" t="s">
        <v>109</v>
      </c>
      <c r="J41" s="9" t="s">
        <v>109</v>
      </c>
      <c r="K41" s="9"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75" customHeight="1">
      <c r="A42" s="29" t="s">
        <v>109</v>
      </c>
      <c r="B42" s="29" t="s">
        <v>109</v>
      </c>
      <c r="C42" s="7" t="s">
        <v>109</v>
      </c>
      <c r="D42" s="2" t="s">
        <v>109</v>
      </c>
      <c r="E42" s="24" t="s">
        <v>109</v>
      </c>
      <c r="F42" s="15">
        <v>2</v>
      </c>
      <c r="G42" s="34">
        <f t="shared" si="0"/>
        <v>0.0012406397769002373</v>
      </c>
      <c r="H42" s="25" t="s">
        <v>109</v>
      </c>
      <c r="I42" s="9" t="s">
        <v>109</v>
      </c>
      <c r="J42" s="9" t="s">
        <v>109</v>
      </c>
      <c r="K42" s="9"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75" customHeight="1">
      <c r="A43" s="29" t="s">
        <v>109</v>
      </c>
      <c r="B43" s="29" t="s">
        <v>109</v>
      </c>
      <c r="C43" s="7" t="s">
        <v>109</v>
      </c>
      <c r="D43" s="2" t="s">
        <v>109</v>
      </c>
      <c r="E43" s="24" t="s">
        <v>109</v>
      </c>
      <c r="F43" s="15">
        <v>3</v>
      </c>
      <c r="G43" s="34">
        <f t="shared" si="0"/>
        <v>0.00252294582171791</v>
      </c>
      <c r="H43" s="25" t="s">
        <v>109</v>
      </c>
      <c r="I43" s="9" t="s">
        <v>109</v>
      </c>
      <c r="J43" s="9" t="s">
        <v>109</v>
      </c>
      <c r="K43" s="9"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75" customHeight="1">
      <c r="A44" s="29" t="s">
        <v>109</v>
      </c>
      <c r="B44" s="29" t="s">
        <v>109</v>
      </c>
      <c r="C44" s="7" t="s">
        <v>109</v>
      </c>
      <c r="D44" s="2" t="s">
        <v>109</v>
      </c>
      <c r="E44" s="24" t="s">
        <v>109</v>
      </c>
      <c r="F44" s="15">
        <v>4</v>
      </c>
      <c r="G44" s="34">
        <f t="shared" si="0"/>
        <v>0.005130623520090236</v>
      </c>
      <c r="H44" s="25" t="s">
        <v>109</v>
      </c>
      <c r="I44" s="9" t="s">
        <v>109</v>
      </c>
      <c r="J44" s="9" t="s">
        <v>109</v>
      </c>
      <c r="K44" s="9"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75" customHeight="1">
      <c r="A45" s="29" t="s">
        <v>109</v>
      </c>
      <c r="B45" s="29" t="s">
        <v>109</v>
      </c>
      <c r="C45" s="7" t="s">
        <v>109</v>
      </c>
      <c r="D45" s="2" t="s">
        <v>109</v>
      </c>
      <c r="E45" s="24" t="s">
        <v>109</v>
      </c>
      <c r="F45" s="15">
        <v>5</v>
      </c>
      <c r="G45" s="34">
        <f t="shared" si="0"/>
        <v>0.010433556471291646</v>
      </c>
      <c r="H45" s="25" t="s">
        <v>109</v>
      </c>
      <c r="I45" s="9" t="s">
        <v>109</v>
      </c>
      <c r="J45" s="9" t="s">
        <v>109</v>
      </c>
      <c r="K45" s="9"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75" customHeight="1">
      <c r="A46" s="29" t="s">
        <v>109</v>
      </c>
      <c r="B46" s="29" t="s">
        <v>109</v>
      </c>
      <c r="C46" s="7" t="s">
        <v>109</v>
      </c>
      <c r="D46" s="2" t="s">
        <v>109</v>
      </c>
      <c r="E46" s="24" t="s">
        <v>109</v>
      </c>
      <c r="F46" s="15">
        <v>6</v>
      </c>
      <c r="G46" s="34">
        <f t="shared" si="0"/>
        <v>0.021217518731079535</v>
      </c>
      <c r="H46" s="25" t="s">
        <v>109</v>
      </c>
      <c r="I46" s="9" t="s">
        <v>109</v>
      </c>
      <c r="J46" s="9" t="s">
        <v>109</v>
      </c>
      <c r="K46" s="9"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75" customHeight="1">
      <c r="A47" s="29" t="s">
        <v>109</v>
      </c>
      <c r="B47" s="29" t="s">
        <v>109</v>
      </c>
      <c r="C47" s="7" t="s">
        <v>109</v>
      </c>
      <c r="D47" s="2" t="s">
        <v>109</v>
      </c>
      <c r="E47" s="24" t="s">
        <v>109</v>
      </c>
      <c r="F47" s="15">
        <v>7</v>
      </c>
      <c r="G47" s="34">
        <f t="shared" si="0"/>
        <v>0.04314761724273099</v>
      </c>
      <c r="H47" s="25" t="s">
        <v>109</v>
      </c>
      <c r="I47" s="9" t="s">
        <v>109</v>
      </c>
      <c r="J47" s="9" t="s">
        <v>109</v>
      </c>
      <c r="K47" s="9"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75" customHeight="1">
      <c r="A48" s="29" t="s">
        <v>109</v>
      </c>
      <c r="B48" s="29" t="s">
        <v>109</v>
      </c>
      <c r="C48" s="7" t="s">
        <v>109</v>
      </c>
      <c r="D48" s="2" t="s">
        <v>109</v>
      </c>
      <c r="E48" s="24" t="s">
        <v>109</v>
      </c>
      <c r="F48" s="15">
        <v>8</v>
      </c>
      <c r="G48" s="34">
        <f t="shared" si="0"/>
        <v>0.08774432568301042</v>
      </c>
      <c r="H48" s="25" t="s">
        <v>109</v>
      </c>
      <c r="I48" s="9" t="s">
        <v>109</v>
      </c>
      <c r="J48" s="9" t="s">
        <v>109</v>
      </c>
      <c r="K48" s="9"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75" customHeight="1">
      <c r="A49" s="29" t="s">
        <v>109</v>
      </c>
      <c r="B49" s="29" t="s">
        <v>109</v>
      </c>
      <c r="C49" s="7" t="s">
        <v>109</v>
      </c>
      <c r="D49" s="2" t="s">
        <v>109</v>
      </c>
      <c r="E49" s="24" t="s">
        <v>109</v>
      </c>
      <c r="F49" s="15">
        <v>9</v>
      </c>
      <c r="G49" s="34">
        <f t="shared" si="0"/>
        <v>0.1784355007659952</v>
      </c>
      <c r="H49" s="25" t="s">
        <v>109</v>
      </c>
      <c r="I49" s="9" t="s">
        <v>109</v>
      </c>
      <c r="J49" s="9" t="s">
        <v>109</v>
      </c>
      <c r="K49" s="9"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75" customHeight="1">
      <c r="A50" s="8" t="s">
        <v>109</v>
      </c>
      <c r="B50" s="8" t="s">
        <v>109</v>
      </c>
      <c r="C50" s="35">
        <v>11</v>
      </c>
      <c r="D50" s="2" t="s">
        <v>109</v>
      </c>
      <c r="E50" s="24" t="s">
        <v>109</v>
      </c>
      <c r="F50" s="15">
        <v>10</v>
      </c>
      <c r="G50" s="21">
        <f>G11</f>
        <v>0.3</v>
      </c>
      <c r="H50" s="25" t="s">
        <v>109</v>
      </c>
      <c r="I50" s="9" t="s">
        <v>109</v>
      </c>
      <c r="J50" s="9" t="s">
        <v>109</v>
      </c>
      <c r="K50" s="9"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hidden="1">
      <c r="A51" s="2" t="s">
        <v>109</v>
      </c>
      <c r="B51" s="2" t="s">
        <v>109</v>
      </c>
      <c r="C51" s="35">
        <v>12</v>
      </c>
      <c r="D51" s="2" t="s">
        <v>109</v>
      </c>
      <c r="E51" s="10" t="s">
        <v>109</v>
      </c>
      <c r="F51" s="36">
        <v>11</v>
      </c>
      <c r="G51" s="37"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hidden="1">
      <c r="A52" s="2" t="s">
        <v>109</v>
      </c>
      <c r="B52" s="2" t="s">
        <v>109</v>
      </c>
      <c r="C52" s="2" t="s">
        <v>109</v>
      </c>
      <c r="D52" s="2" t="s">
        <v>109</v>
      </c>
      <c r="E52" s="10" t="s">
        <v>109</v>
      </c>
      <c r="F52" s="38">
        <v>12</v>
      </c>
      <c r="G52" s="7"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2" t="s">
        <v>109</v>
      </c>
      <c r="B53" s="2" t="s">
        <v>109</v>
      </c>
      <c r="C53" s="2" t="s">
        <v>109</v>
      </c>
      <c r="D53" s="2" t="s">
        <v>109</v>
      </c>
      <c r="E53" s="2"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2" t="s">
        <v>109</v>
      </c>
      <c r="B54" s="2" t="s">
        <v>109</v>
      </c>
      <c r="C54" s="2" t="s">
        <v>109</v>
      </c>
      <c r="D54" s="2" t="s">
        <v>109</v>
      </c>
      <c r="E54" s="2"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2" t="s">
        <v>109</v>
      </c>
      <c r="B55" s="2" t="s">
        <v>109</v>
      </c>
      <c r="C55" s="2" t="s">
        <v>109</v>
      </c>
      <c r="D55" s="2" t="s">
        <v>109</v>
      </c>
      <c r="E55" s="2"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2" t="s">
        <v>109</v>
      </c>
      <c r="B56" s="2" t="s">
        <v>109</v>
      </c>
      <c r="C56" s="2" t="s">
        <v>109</v>
      </c>
      <c r="D56" s="2" t="s">
        <v>109</v>
      </c>
      <c r="E56" s="2"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2" t="s">
        <v>109</v>
      </c>
      <c r="B57" s="2" t="s">
        <v>109</v>
      </c>
      <c r="C57" s="2" t="s">
        <v>109</v>
      </c>
      <c r="D57" s="2" t="s">
        <v>109</v>
      </c>
      <c r="E57" s="2"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2" t="s">
        <v>109</v>
      </c>
      <c r="B58" s="2" t="s">
        <v>109</v>
      </c>
      <c r="C58" s="2" t="s">
        <v>109</v>
      </c>
      <c r="D58" s="2" t="s">
        <v>109</v>
      </c>
      <c r="E58" s="2"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2" t="s">
        <v>109</v>
      </c>
      <c r="B59" s="2" t="s">
        <v>109</v>
      </c>
      <c r="C59" s="2" t="s">
        <v>109</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2" t="s">
        <v>109</v>
      </c>
      <c r="B60" s="2" t="s">
        <v>109</v>
      </c>
      <c r="C60" s="2" t="s">
        <v>109</v>
      </c>
      <c r="D60" s="2"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2" t="s">
        <v>109</v>
      </c>
      <c r="B61" s="2" t="s">
        <v>109</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2" t="s">
        <v>109</v>
      </c>
      <c r="B62" s="2" t="s">
        <v>109</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2" t="s">
        <v>109</v>
      </c>
      <c r="B63" s="2" t="s">
        <v>109</v>
      </c>
      <c r="C63" s="2" t="s">
        <v>109</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2" t="s">
        <v>109</v>
      </c>
      <c r="B64" s="2" t="s">
        <v>109</v>
      </c>
      <c r="C64" s="2" t="s">
        <v>109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2" t="s">
        <v>109</v>
      </c>
      <c r="B65" s="2" t="s">
        <v>109</v>
      </c>
      <c r="C65" s="2" t="s">
        <v>109</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printOptions/>
  <pageMargins left="0.75" right="0.75" top="1" bottom="1" header="0.5" footer="0.5"/>
  <pageSetup horizontalDpi="300" verticalDpi="300" orientation="portrait" paperSize="9"/>
</worksheet>
</file>

<file path=xl/worksheets/sheet4.xml><?xml version="1.0" encoding="utf-8"?>
<worksheet xmlns="http://schemas.openxmlformats.org/spreadsheetml/2006/main" xmlns:r="http://schemas.openxmlformats.org/officeDocument/2006/relationships">
  <dimension ref="A1:Z100"/>
  <sheetViews>
    <sheetView tabSelected="1" workbookViewId="0" topLeftCell="A1">
      <selection activeCell="B3" sqref="B3"/>
    </sheetView>
  </sheetViews>
  <sheetFormatPr defaultColWidth="8.7109375" defaultRowHeight="12" customHeight="1"/>
  <cols>
    <col min="1" max="1" width="14.00390625" style="0" customWidth="1"/>
    <col min="2" max="2" width="90.421875" style="0" customWidth="1"/>
    <col min="3" max="3" width="7.421875" style="0" customWidth="1"/>
    <col min="4" max="4" width="10.421875" style="0" customWidth="1"/>
    <col min="5" max="5" width="14.28125" style="0" customWidth="1"/>
    <col min="6" max="26" width="8.7109375" style="0" customWidth="1"/>
  </cols>
  <sheetData>
    <row r="1" spans="1:26" ht="21.75" customHeight="1">
      <c r="A1" s="39" t="s">
        <v>109</v>
      </c>
      <c r="B1" s="40" t="s">
        <v>1473</v>
      </c>
      <c r="C1" s="4" t="s">
        <v>109</v>
      </c>
      <c r="D1" s="4" t="s">
        <v>109</v>
      </c>
      <c r="E1" s="4" t="s">
        <v>109</v>
      </c>
      <c r="F1" s="4" t="s">
        <v>109</v>
      </c>
      <c r="G1" s="4" t="s">
        <v>109</v>
      </c>
      <c r="H1" s="4" t="s">
        <v>109</v>
      </c>
      <c r="I1" s="4" t="s">
        <v>109</v>
      </c>
      <c r="J1" s="4" t="s">
        <v>109</v>
      </c>
      <c r="K1" s="4" t="s">
        <v>109</v>
      </c>
      <c r="L1" s="4" t="s">
        <v>109</v>
      </c>
      <c r="M1" s="4" t="s">
        <v>109</v>
      </c>
      <c r="N1" s="4" t="s">
        <v>109</v>
      </c>
      <c r="O1" s="4" t="s">
        <v>109</v>
      </c>
      <c r="P1" s="2" t="s">
        <v>109</v>
      </c>
      <c r="Q1" s="2" t="s">
        <v>109</v>
      </c>
      <c r="R1" s="2" t="s">
        <v>109</v>
      </c>
      <c r="S1" s="2" t="s">
        <v>109</v>
      </c>
      <c r="T1" s="2" t="s">
        <v>109</v>
      </c>
      <c r="U1" s="2" t="s">
        <v>109</v>
      </c>
      <c r="V1" s="2" t="s">
        <v>109</v>
      </c>
      <c r="W1" s="2" t="s">
        <v>109</v>
      </c>
      <c r="X1" s="2" t="s">
        <v>109</v>
      </c>
      <c r="Y1" s="2" t="s">
        <v>109</v>
      </c>
      <c r="Z1" s="2" t="s">
        <v>109</v>
      </c>
    </row>
    <row r="2" spans="1:26" ht="12.75" customHeight="1">
      <c r="A2" s="41" t="s">
        <v>625</v>
      </c>
      <c r="B2" s="42" t="s">
        <v>170</v>
      </c>
      <c r="C2" s="42" t="s">
        <v>609</v>
      </c>
      <c r="D2" s="242" t="s">
        <v>1281</v>
      </c>
      <c r="E2" s="243" t="s">
        <v>109</v>
      </c>
      <c r="F2" s="243" t="s">
        <v>109</v>
      </c>
      <c r="G2" s="243" t="s">
        <v>109</v>
      </c>
      <c r="H2" s="243" t="s">
        <v>109</v>
      </c>
      <c r="I2" s="243" t="s">
        <v>109</v>
      </c>
      <c r="J2" s="243" t="s">
        <v>109</v>
      </c>
      <c r="K2" s="243" t="s">
        <v>109</v>
      </c>
      <c r="L2" s="243" t="s">
        <v>109</v>
      </c>
      <c r="M2" s="243" t="s">
        <v>109</v>
      </c>
      <c r="N2" s="243" t="s">
        <v>109</v>
      </c>
      <c r="O2" s="244" t="s">
        <v>109</v>
      </c>
      <c r="P2" s="7" t="s">
        <v>109</v>
      </c>
      <c r="Q2" s="2" t="s">
        <v>109</v>
      </c>
      <c r="R2" s="2" t="s">
        <v>109</v>
      </c>
      <c r="S2" s="2" t="s">
        <v>109</v>
      </c>
      <c r="T2" s="2" t="s">
        <v>109</v>
      </c>
      <c r="U2" s="2" t="s">
        <v>109</v>
      </c>
      <c r="V2" s="2" t="s">
        <v>109</v>
      </c>
      <c r="W2" s="2" t="s">
        <v>109</v>
      </c>
      <c r="X2" s="2" t="s">
        <v>109</v>
      </c>
      <c r="Y2" s="2" t="s">
        <v>109</v>
      </c>
      <c r="Z2" s="2" t="s">
        <v>109</v>
      </c>
    </row>
    <row r="3" spans="1:26" ht="72.75" customHeight="1">
      <c r="A3" s="43" t="s">
        <v>109</v>
      </c>
      <c r="B3" s="44" t="s">
        <v>109</v>
      </c>
      <c r="C3" s="45" t="s">
        <v>109</v>
      </c>
      <c r="D3" s="15">
        <v>0</v>
      </c>
      <c r="E3" s="46" t="s">
        <v>859</v>
      </c>
      <c r="F3" s="15">
        <v>1</v>
      </c>
      <c r="G3" s="15">
        <v>2</v>
      </c>
      <c r="H3" s="15">
        <v>3</v>
      </c>
      <c r="I3" s="15">
        <v>4</v>
      </c>
      <c r="J3" s="15">
        <v>5</v>
      </c>
      <c r="K3" s="15">
        <v>6</v>
      </c>
      <c r="L3" s="15">
        <v>7</v>
      </c>
      <c r="M3" s="15">
        <v>8</v>
      </c>
      <c r="N3" s="15">
        <v>9</v>
      </c>
      <c r="O3" s="15">
        <v>10</v>
      </c>
      <c r="P3" s="7" t="s">
        <v>109</v>
      </c>
      <c r="Q3" s="2" t="s">
        <v>109</v>
      </c>
      <c r="R3" s="2" t="s">
        <v>109</v>
      </c>
      <c r="S3" s="2" t="s">
        <v>109</v>
      </c>
      <c r="T3" s="2" t="s">
        <v>109</v>
      </c>
      <c r="U3" s="2" t="s">
        <v>109</v>
      </c>
      <c r="V3" s="2" t="s">
        <v>109</v>
      </c>
      <c r="W3" s="2" t="s">
        <v>109</v>
      </c>
      <c r="X3" s="2" t="s">
        <v>109</v>
      </c>
      <c r="Y3" s="2" t="s">
        <v>109</v>
      </c>
      <c r="Z3" s="2" t="s">
        <v>109</v>
      </c>
    </row>
    <row r="4" spans="1:26" ht="12.75" customHeight="1">
      <c r="A4" s="47" t="s">
        <v>390</v>
      </c>
      <c r="B4" s="48" t="s">
        <v>421</v>
      </c>
      <c r="C4" s="49">
        <v>2</v>
      </c>
      <c r="D4" s="50">
        <v>6</v>
      </c>
      <c r="E4" s="27" t="s">
        <v>365</v>
      </c>
      <c r="F4" s="51">
        <v>6</v>
      </c>
      <c r="G4" s="51">
        <v>6</v>
      </c>
      <c r="H4" s="51">
        <v>6</v>
      </c>
      <c r="I4" s="51">
        <v>6</v>
      </c>
      <c r="J4" s="51">
        <v>10</v>
      </c>
      <c r="K4" s="51">
        <v>10</v>
      </c>
      <c r="L4" s="51">
        <v>11</v>
      </c>
      <c r="M4" s="51">
        <v>11</v>
      </c>
      <c r="N4" s="51">
        <v>11</v>
      </c>
      <c r="O4" s="52">
        <v>13</v>
      </c>
      <c r="P4" s="7" t="s">
        <v>109</v>
      </c>
      <c r="Q4" s="2" t="s">
        <v>109</v>
      </c>
      <c r="R4" s="2" t="s">
        <v>109</v>
      </c>
      <c r="S4" s="2" t="s">
        <v>109</v>
      </c>
      <c r="T4" s="2" t="s">
        <v>109</v>
      </c>
      <c r="U4" s="2" t="s">
        <v>109</v>
      </c>
      <c r="V4" s="2" t="s">
        <v>109</v>
      </c>
      <c r="W4" s="2" t="s">
        <v>109</v>
      </c>
      <c r="X4" s="2" t="s">
        <v>109</v>
      </c>
      <c r="Y4" s="2" t="s">
        <v>109</v>
      </c>
      <c r="Z4" s="2" t="s">
        <v>109</v>
      </c>
    </row>
    <row r="5" spans="1:26" ht="12" customHeight="1">
      <c r="A5" s="53" t="s">
        <v>391</v>
      </c>
      <c r="B5" s="54" t="s">
        <v>1016</v>
      </c>
      <c r="C5" s="55">
        <v>2</v>
      </c>
      <c r="D5" s="56">
        <v>0.11</v>
      </c>
      <c r="E5" s="9" t="s">
        <v>365</v>
      </c>
      <c r="F5" s="57">
        <v>0.11</v>
      </c>
      <c r="G5" s="57">
        <v>0.11</v>
      </c>
      <c r="H5" s="57">
        <v>0.11</v>
      </c>
      <c r="I5" s="57">
        <v>0.11</v>
      </c>
      <c r="J5" s="57">
        <v>0.11</v>
      </c>
      <c r="K5" s="57">
        <v>0.11</v>
      </c>
      <c r="L5" s="57">
        <v>0.11</v>
      </c>
      <c r="M5" s="57">
        <v>0.67</v>
      </c>
      <c r="N5" s="57">
        <v>0.67</v>
      </c>
      <c r="O5" s="58">
        <v>0.78</v>
      </c>
      <c r="P5" s="7" t="s">
        <v>109</v>
      </c>
      <c r="Q5" s="2" t="s">
        <v>109</v>
      </c>
      <c r="R5" s="2" t="s">
        <v>109</v>
      </c>
      <c r="S5" s="2" t="s">
        <v>109</v>
      </c>
      <c r="T5" s="2" t="s">
        <v>109</v>
      </c>
      <c r="U5" s="2" t="s">
        <v>109</v>
      </c>
      <c r="V5" s="2" t="s">
        <v>109</v>
      </c>
      <c r="W5" s="2" t="s">
        <v>109</v>
      </c>
      <c r="X5" s="2" t="s">
        <v>109</v>
      </c>
      <c r="Y5" s="2" t="s">
        <v>109</v>
      </c>
      <c r="Z5" s="2" t="s">
        <v>109</v>
      </c>
    </row>
    <row r="6" spans="1:26" ht="12" customHeight="1">
      <c r="A6" s="53" t="s">
        <v>386</v>
      </c>
      <c r="B6" s="54" t="s">
        <v>1358</v>
      </c>
      <c r="C6" s="55">
        <v>2</v>
      </c>
      <c r="D6" s="56">
        <v>0</v>
      </c>
      <c r="E6" s="9" t="s">
        <v>365</v>
      </c>
      <c r="F6" s="59">
        <v>0</v>
      </c>
      <c r="G6" s="59">
        <v>0</v>
      </c>
      <c r="H6" s="59">
        <v>0</v>
      </c>
      <c r="I6" s="59">
        <v>0</v>
      </c>
      <c r="J6" s="59">
        <v>0</v>
      </c>
      <c r="K6" s="59">
        <v>0</v>
      </c>
      <c r="L6" s="59">
        <v>0</v>
      </c>
      <c r="M6" s="59">
        <v>0</v>
      </c>
      <c r="N6" s="59">
        <v>0</v>
      </c>
      <c r="O6" s="58">
        <v>0.67</v>
      </c>
      <c r="P6" s="7" t="s">
        <v>109</v>
      </c>
      <c r="Q6" s="2" t="s">
        <v>109</v>
      </c>
      <c r="R6" s="2" t="s">
        <v>109</v>
      </c>
      <c r="S6" s="2" t="s">
        <v>109</v>
      </c>
      <c r="T6" s="2" t="s">
        <v>109</v>
      </c>
      <c r="U6" s="2" t="s">
        <v>109</v>
      </c>
      <c r="V6" s="2" t="s">
        <v>109</v>
      </c>
      <c r="W6" s="2" t="s">
        <v>109</v>
      </c>
      <c r="X6" s="2" t="s">
        <v>109</v>
      </c>
      <c r="Y6" s="2" t="s">
        <v>109</v>
      </c>
      <c r="Z6" s="2" t="s">
        <v>109</v>
      </c>
    </row>
    <row r="7" spans="1:26" ht="12" customHeight="1">
      <c r="A7" s="53" t="s">
        <v>388</v>
      </c>
      <c r="B7" s="54" t="s">
        <v>800</v>
      </c>
      <c r="C7" s="55">
        <v>2</v>
      </c>
      <c r="D7" s="56">
        <v>0</v>
      </c>
      <c r="E7" s="9" t="s">
        <v>365</v>
      </c>
      <c r="F7" s="57">
        <v>0</v>
      </c>
      <c r="G7" s="57">
        <v>0</v>
      </c>
      <c r="H7" s="57">
        <v>0</v>
      </c>
      <c r="I7" s="57">
        <v>0</v>
      </c>
      <c r="J7" s="57">
        <v>0</v>
      </c>
      <c r="K7" s="57">
        <v>0</v>
      </c>
      <c r="L7" s="57">
        <v>0</v>
      </c>
      <c r="M7" s="57">
        <v>0</v>
      </c>
      <c r="N7" s="57">
        <v>0</v>
      </c>
      <c r="O7" s="58">
        <v>1</v>
      </c>
      <c r="P7" s="7" t="s">
        <v>109</v>
      </c>
      <c r="Q7" s="2" t="s">
        <v>109</v>
      </c>
      <c r="R7" s="2" t="s">
        <v>109</v>
      </c>
      <c r="S7" s="2" t="s">
        <v>109</v>
      </c>
      <c r="T7" s="2" t="s">
        <v>109</v>
      </c>
      <c r="U7" s="2" t="s">
        <v>109</v>
      </c>
      <c r="V7" s="2" t="s">
        <v>109</v>
      </c>
      <c r="W7" s="2" t="s">
        <v>109</v>
      </c>
      <c r="X7" s="2" t="s">
        <v>109</v>
      </c>
      <c r="Y7" s="2" t="s">
        <v>109</v>
      </c>
      <c r="Z7" s="2" t="s">
        <v>109</v>
      </c>
    </row>
    <row r="8" spans="1:26" ht="12" customHeight="1">
      <c r="A8" s="53" t="s">
        <v>380</v>
      </c>
      <c r="B8" s="54" t="s">
        <v>1448</v>
      </c>
      <c r="C8" s="55">
        <v>3</v>
      </c>
      <c r="D8" s="56">
        <v>0</v>
      </c>
      <c r="E8" s="9" t="s">
        <v>365</v>
      </c>
      <c r="F8" s="59">
        <v>0.25</v>
      </c>
      <c r="G8" s="59">
        <v>0.25</v>
      </c>
      <c r="H8" s="59">
        <v>0.25</v>
      </c>
      <c r="I8" s="59">
        <v>0.5</v>
      </c>
      <c r="J8" s="59">
        <v>0.5</v>
      </c>
      <c r="K8" s="59">
        <v>0.5</v>
      </c>
      <c r="L8" s="59">
        <v>0.75</v>
      </c>
      <c r="M8" s="59">
        <v>0.75</v>
      </c>
      <c r="N8" s="59">
        <v>0.75</v>
      </c>
      <c r="O8" s="58">
        <v>1</v>
      </c>
      <c r="P8" s="7" t="s">
        <v>109</v>
      </c>
      <c r="Q8" s="2" t="s">
        <v>109</v>
      </c>
      <c r="R8" s="2" t="s">
        <v>109</v>
      </c>
      <c r="S8" s="2" t="s">
        <v>109</v>
      </c>
      <c r="T8" s="2" t="s">
        <v>109</v>
      </c>
      <c r="U8" s="2" t="s">
        <v>109</v>
      </c>
      <c r="V8" s="2" t="s">
        <v>109</v>
      </c>
      <c r="W8" s="2" t="s">
        <v>109</v>
      </c>
      <c r="X8" s="2" t="s">
        <v>109</v>
      </c>
      <c r="Y8" s="2" t="s">
        <v>109</v>
      </c>
      <c r="Z8" s="2" t="s">
        <v>109</v>
      </c>
    </row>
    <row r="9" spans="1:26" ht="12" customHeight="1">
      <c r="A9" s="53" t="s">
        <v>384</v>
      </c>
      <c r="B9" s="54" t="s">
        <v>858</v>
      </c>
      <c r="C9" s="55">
        <v>3</v>
      </c>
      <c r="D9" s="56">
        <v>0.71</v>
      </c>
      <c r="E9" s="9" t="s">
        <v>1267</v>
      </c>
      <c r="F9" s="59">
        <v>0.669</v>
      </c>
      <c r="G9" s="59">
        <v>0.628</v>
      </c>
      <c r="H9" s="59">
        <v>0.587</v>
      </c>
      <c r="I9" s="59">
        <v>0.546</v>
      </c>
      <c r="J9" s="59">
        <v>0.505</v>
      </c>
      <c r="K9" s="59">
        <v>0.464</v>
      </c>
      <c r="L9" s="59">
        <v>0.423</v>
      </c>
      <c r="M9" s="59">
        <v>0.382</v>
      </c>
      <c r="N9" s="59">
        <v>0.341</v>
      </c>
      <c r="O9" s="58">
        <v>0.3</v>
      </c>
      <c r="P9" s="7" t="s">
        <v>109</v>
      </c>
      <c r="Q9" s="2" t="s">
        <v>109</v>
      </c>
      <c r="R9" s="2" t="s">
        <v>109</v>
      </c>
      <c r="S9" s="2" t="s">
        <v>109</v>
      </c>
      <c r="T9" s="2" t="s">
        <v>109</v>
      </c>
      <c r="U9" s="2" t="s">
        <v>109</v>
      </c>
      <c r="V9" s="2" t="s">
        <v>109</v>
      </c>
      <c r="W9" s="2" t="s">
        <v>109</v>
      </c>
      <c r="X9" s="2" t="s">
        <v>109</v>
      </c>
      <c r="Y9" s="2" t="s">
        <v>109</v>
      </c>
      <c r="Z9" s="2" t="s">
        <v>109</v>
      </c>
    </row>
    <row r="10" spans="1:26" ht="12" customHeight="1">
      <c r="A10" s="53" t="s">
        <v>471</v>
      </c>
      <c r="B10" s="54" t="s">
        <v>1066</v>
      </c>
      <c r="C10" s="55">
        <v>3</v>
      </c>
      <c r="D10" s="56">
        <v>0</v>
      </c>
      <c r="E10" s="9" t="s">
        <v>419</v>
      </c>
      <c r="F10" s="9" t="s">
        <v>419</v>
      </c>
      <c r="G10" s="9" t="s">
        <v>419</v>
      </c>
      <c r="H10" s="9" t="s">
        <v>419</v>
      </c>
      <c r="I10" s="9" t="s">
        <v>419</v>
      </c>
      <c r="J10" s="9" t="s">
        <v>419</v>
      </c>
      <c r="K10" s="9" t="s">
        <v>419</v>
      </c>
      <c r="L10" s="9" t="s">
        <v>419</v>
      </c>
      <c r="M10" s="9" t="s">
        <v>419</v>
      </c>
      <c r="N10" s="9" t="s">
        <v>419</v>
      </c>
      <c r="O10" s="58">
        <v>0</v>
      </c>
      <c r="P10" s="7" t="s">
        <v>109</v>
      </c>
      <c r="Q10" s="2" t="s">
        <v>109</v>
      </c>
      <c r="R10" s="2" t="s">
        <v>109</v>
      </c>
      <c r="S10" s="2" t="s">
        <v>109</v>
      </c>
      <c r="T10" s="2" t="s">
        <v>109</v>
      </c>
      <c r="U10" s="2" t="s">
        <v>109</v>
      </c>
      <c r="V10" s="2" t="s">
        <v>109</v>
      </c>
      <c r="W10" s="2" t="s">
        <v>109</v>
      </c>
      <c r="X10" s="2" t="s">
        <v>109</v>
      </c>
      <c r="Y10" s="2" t="s">
        <v>109</v>
      </c>
      <c r="Z10" s="2" t="s">
        <v>109</v>
      </c>
    </row>
    <row r="11" spans="1:26" ht="12" customHeight="1">
      <c r="A11" s="53" t="s">
        <v>468</v>
      </c>
      <c r="B11" s="54" t="s">
        <v>512</v>
      </c>
      <c r="C11" s="55">
        <v>3</v>
      </c>
      <c r="D11" s="56">
        <v>0.63</v>
      </c>
      <c r="E11" s="9" t="s">
        <v>1267</v>
      </c>
      <c r="F11" s="59">
        <v>0.588</v>
      </c>
      <c r="G11" s="59">
        <v>0.556</v>
      </c>
      <c r="H11" s="59">
        <v>0.524</v>
      </c>
      <c r="I11" s="59">
        <v>0.492</v>
      </c>
      <c r="J11" s="59">
        <v>0.46</v>
      </c>
      <c r="K11" s="59">
        <v>0.428</v>
      </c>
      <c r="L11" s="59">
        <v>0.396</v>
      </c>
      <c r="M11" s="59">
        <v>0.364</v>
      </c>
      <c r="N11" s="59">
        <v>0.332</v>
      </c>
      <c r="O11" s="58">
        <v>0.3</v>
      </c>
      <c r="P11" s="7" t="s">
        <v>109</v>
      </c>
      <c r="Q11" s="2" t="s">
        <v>109</v>
      </c>
      <c r="R11" s="2" t="s">
        <v>109</v>
      </c>
      <c r="S11" s="2" t="s">
        <v>109</v>
      </c>
      <c r="T11" s="2" t="s">
        <v>109</v>
      </c>
      <c r="U11" s="2" t="s">
        <v>109</v>
      </c>
      <c r="V11" s="2" t="s">
        <v>109</v>
      </c>
      <c r="W11" s="2" t="s">
        <v>109</v>
      </c>
      <c r="X11" s="2" t="s">
        <v>109</v>
      </c>
      <c r="Y11" s="2" t="s">
        <v>109</v>
      </c>
      <c r="Z11" s="2" t="s">
        <v>109</v>
      </c>
    </row>
    <row r="12" spans="1:26" ht="12" customHeight="1">
      <c r="A12" s="53" t="s">
        <v>473</v>
      </c>
      <c r="B12" s="54" t="s">
        <v>1210</v>
      </c>
      <c r="C12" s="55">
        <v>3</v>
      </c>
      <c r="D12" s="56">
        <v>0.71</v>
      </c>
      <c r="E12" s="9" t="s">
        <v>1267</v>
      </c>
      <c r="F12" s="59">
        <v>0.669</v>
      </c>
      <c r="G12" s="59">
        <v>0.628</v>
      </c>
      <c r="H12" s="59">
        <v>0.587</v>
      </c>
      <c r="I12" s="59">
        <v>0.546</v>
      </c>
      <c r="J12" s="59">
        <v>0.505</v>
      </c>
      <c r="K12" s="59">
        <v>0.464</v>
      </c>
      <c r="L12" s="59">
        <v>0.423</v>
      </c>
      <c r="M12" s="59">
        <v>0.382</v>
      </c>
      <c r="N12" s="59">
        <v>0.341</v>
      </c>
      <c r="O12" s="58">
        <v>0.3</v>
      </c>
      <c r="P12" s="7" t="s">
        <v>109</v>
      </c>
      <c r="Q12" s="2" t="s">
        <v>109</v>
      </c>
      <c r="R12" s="2" t="s">
        <v>109</v>
      </c>
      <c r="S12" s="2" t="s">
        <v>109</v>
      </c>
      <c r="T12" s="2" t="s">
        <v>109</v>
      </c>
      <c r="U12" s="2" t="s">
        <v>109</v>
      </c>
      <c r="V12" s="2" t="s">
        <v>109</v>
      </c>
      <c r="W12" s="2" t="s">
        <v>109</v>
      </c>
      <c r="X12" s="2" t="s">
        <v>109</v>
      </c>
      <c r="Y12" s="2" t="s">
        <v>109</v>
      </c>
      <c r="Z12" s="2" t="s">
        <v>109</v>
      </c>
    </row>
    <row r="13" spans="1:26" ht="12" customHeight="1">
      <c r="A13" s="53" t="s">
        <v>570</v>
      </c>
      <c r="B13" s="54" t="s">
        <v>1311</v>
      </c>
      <c r="C13" s="55">
        <v>2</v>
      </c>
      <c r="D13" s="56">
        <v>0</v>
      </c>
      <c r="E13" s="9" t="s">
        <v>1286</v>
      </c>
      <c r="F13" s="59">
        <v>0.1221517692398</v>
      </c>
      <c r="G13" s="59">
        <v>0.21507307864172</v>
      </c>
      <c r="H13" s="59">
        <v>0.28714844571621</v>
      </c>
      <c r="I13" s="59">
        <v>0.34603830856066</v>
      </c>
      <c r="J13" s="59">
        <v>0.39582897814487</v>
      </c>
      <c r="K13" s="59">
        <v>0.43895961796259</v>
      </c>
      <c r="L13" s="59">
        <v>0.4770035384796</v>
      </c>
      <c r="M13" s="59">
        <v>0.51103498503708</v>
      </c>
      <c r="N13" s="59">
        <v>0.54182017311387</v>
      </c>
      <c r="O13" s="58">
        <v>0.6</v>
      </c>
      <c r="P13" s="7" t="s">
        <v>109</v>
      </c>
      <c r="Q13" s="2" t="s">
        <v>109</v>
      </c>
      <c r="R13" s="2" t="s">
        <v>109</v>
      </c>
      <c r="S13" s="2" t="s">
        <v>109</v>
      </c>
      <c r="T13" s="2" t="s">
        <v>109</v>
      </c>
      <c r="U13" s="2" t="s">
        <v>109</v>
      </c>
      <c r="V13" s="2" t="s">
        <v>109</v>
      </c>
      <c r="W13" s="2" t="s">
        <v>109</v>
      </c>
      <c r="X13" s="2" t="s">
        <v>109</v>
      </c>
      <c r="Y13" s="2" t="s">
        <v>109</v>
      </c>
      <c r="Z13" s="2" t="s">
        <v>109</v>
      </c>
    </row>
    <row r="14" spans="1:26" ht="12" customHeight="1">
      <c r="A14" s="53" t="s">
        <v>568</v>
      </c>
      <c r="B14" s="54" t="s">
        <v>562</v>
      </c>
      <c r="C14" s="55">
        <v>3</v>
      </c>
      <c r="D14" s="56">
        <v>0.2</v>
      </c>
      <c r="E14" s="9" t="s">
        <v>1286</v>
      </c>
      <c r="F14" s="59">
        <v>0.28854262193999</v>
      </c>
      <c r="G14" s="59">
        <v>0.35226420098806</v>
      </c>
      <c r="H14" s="59">
        <v>0.40169049760415</v>
      </c>
      <c r="I14" s="59">
        <v>0.44207472243401</v>
      </c>
      <c r="J14" s="59">
        <v>0.47621909801575</v>
      </c>
      <c r="K14" s="59">
        <v>0.50579630148208</v>
      </c>
      <c r="L14" s="59">
        <v>0.53188524387997</v>
      </c>
      <c r="M14" s="59">
        <v>0.55522259809818</v>
      </c>
      <c r="N14" s="59">
        <v>0.57633380292484</v>
      </c>
      <c r="O14" s="58">
        <v>0.6</v>
      </c>
      <c r="P14" s="7" t="s">
        <v>109</v>
      </c>
      <c r="Q14" s="2" t="s">
        <v>109</v>
      </c>
      <c r="R14" s="2" t="s">
        <v>109</v>
      </c>
      <c r="S14" s="2" t="s">
        <v>109</v>
      </c>
      <c r="T14" s="2" t="s">
        <v>109</v>
      </c>
      <c r="U14" s="2" t="s">
        <v>109</v>
      </c>
      <c r="V14" s="2" t="s">
        <v>109</v>
      </c>
      <c r="W14" s="2" t="s">
        <v>109</v>
      </c>
      <c r="X14" s="2" t="s">
        <v>109</v>
      </c>
      <c r="Y14" s="2" t="s">
        <v>109</v>
      </c>
      <c r="Z14" s="2" t="s">
        <v>109</v>
      </c>
    </row>
    <row r="15" spans="1:26" ht="12" customHeight="1">
      <c r="A15" s="53" t="s">
        <v>593</v>
      </c>
      <c r="B15" s="54" t="s">
        <v>458</v>
      </c>
      <c r="C15" s="55">
        <v>3</v>
      </c>
      <c r="D15" s="56">
        <v>0.6</v>
      </c>
      <c r="E15" s="9" t="s">
        <v>419</v>
      </c>
      <c r="F15" s="9" t="s">
        <v>419</v>
      </c>
      <c r="G15" s="9" t="s">
        <v>419</v>
      </c>
      <c r="H15" s="9" t="s">
        <v>419</v>
      </c>
      <c r="I15" s="9" t="s">
        <v>419</v>
      </c>
      <c r="J15" s="9" t="s">
        <v>419</v>
      </c>
      <c r="K15" s="9" t="s">
        <v>419</v>
      </c>
      <c r="L15" s="9" t="s">
        <v>419</v>
      </c>
      <c r="M15" s="9" t="s">
        <v>419</v>
      </c>
      <c r="N15" s="9" t="s">
        <v>419</v>
      </c>
      <c r="O15" s="58">
        <v>0.6</v>
      </c>
      <c r="P15" s="7" t="s">
        <v>109</v>
      </c>
      <c r="Q15" s="2" t="s">
        <v>109</v>
      </c>
      <c r="R15" s="2" t="s">
        <v>109</v>
      </c>
      <c r="S15" s="2" t="s">
        <v>109</v>
      </c>
      <c r="T15" s="2" t="s">
        <v>109</v>
      </c>
      <c r="U15" s="2" t="s">
        <v>109</v>
      </c>
      <c r="V15" s="2" t="s">
        <v>109</v>
      </c>
      <c r="W15" s="2" t="s">
        <v>109</v>
      </c>
      <c r="X15" s="2" t="s">
        <v>109</v>
      </c>
      <c r="Y15" s="2" t="s">
        <v>109</v>
      </c>
      <c r="Z15" s="2" t="s">
        <v>109</v>
      </c>
    </row>
    <row r="16" spans="1:26" ht="12" customHeight="1">
      <c r="A16" s="53" t="s">
        <v>590</v>
      </c>
      <c r="B16" s="54" t="s">
        <v>171</v>
      </c>
      <c r="C16" s="55">
        <v>3</v>
      </c>
      <c r="D16" s="60">
        <v>150</v>
      </c>
      <c r="E16" s="9" t="s">
        <v>1362</v>
      </c>
      <c r="F16" s="35">
        <v>139.5</v>
      </c>
      <c r="G16" s="35">
        <v>129</v>
      </c>
      <c r="H16" s="35">
        <v>118.5</v>
      </c>
      <c r="I16" s="35">
        <v>108</v>
      </c>
      <c r="J16" s="35">
        <v>97.5</v>
      </c>
      <c r="K16" s="35">
        <v>87</v>
      </c>
      <c r="L16" s="35">
        <v>76.5</v>
      </c>
      <c r="M16" s="35">
        <v>66</v>
      </c>
      <c r="N16" s="35">
        <v>55.5</v>
      </c>
      <c r="O16" s="61">
        <v>45</v>
      </c>
      <c r="P16" s="7" t="s">
        <v>109</v>
      </c>
      <c r="Q16" s="2" t="s">
        <v>109</v>
      </c>
      <c r="R16" s="2" t="s">
        <v>109</v>
      </c>
      <c r="S16" s="2" t="s">
        <v>109</v>
      </c>
      <c r="T16" s="2" t="s">
        <v>109</v>
      </c>
      <c r="U16" s="2" t="s">
        <v>109</v>
      </c>
      <c r="V16" s="2" t="s">
        <v>109</v>
      </c>
      <c r="W16" s="2" t="s">
        <v>109</v>
      </c>
      <c r="X16" s="2" t="s">
        <v>109</v>
      </c>
      <c r="Y16" s="2" t="s">
        <v>109</v>
      </c>
      <c r="Z16" s="2" t="s">
        <v>109</v>
      </c>
    </row>
    <row r="17" spans="1:26" ht="12" customHeight="1">
      <c r="A17" s="53" t="s">
        <v>585</v>
      </c>
      <c r="B17" s="54" t="s">
        <v>951</v>
      </c>
      <c r="C17" s="55">
        <v>3</v>
      </c>
      <c r="D17" s="60">
        <v>140</v>
      </c>
      <c r="E17" s="9" t="s">
        <v>511</v>
      </c>
      <c r="F17" s="35">
        <v>130.5</v>
      </c>
      <c r="G17" s="35">
        <v>121</v>
      </c>
      <c r="H17" s="35">
        <v>111.5</v>
      </c>
      <c r="I17" s="35">
        <v>102</v>
      </c>
      <c r="J17" s="35">
        <v>92.5</v>
      </c>
      <c r="K17" s="35">
        <v>83</v>
      </c>
      <c r="L17" s="35">
        <v>73.5</v>
      </c>
      <c r="M17" s="35">
        <v>64</v>
      </c>
      <c r="N17" s="35">
        <v>54.5</v>
      </c>
      <c r="O17" s="61">
        <v>45</v>
      </c>
      <c r="P17" s="7" t="s">
        <v>109</v>
      </c>
      <c r="Q17" s="2" t="s">
        <v>109</v>
      </c>
      <c r="R17" s="2" t="s">
        <v>109</v>
      </c>
      <c r="S17" s="2" t="s">
        <v>109</v>
      </c>
      <c r="T17" s="2" t="s">
        <v>109</v>
      </c>
      <c r="U17" s="2" t="s">
        <v>109</v>
      </c>
      <c r="V17" s="2" t="s">
        <v>109</v>
      </c>
      <c r="W17" s="2" t="s">
        <v>109</v>
      </c>
      <c r="X17" s="2" t="s">
        <v>109</v>
      </c>
      <c r="Y17" s="2" t="s">
        <v>109</v>
      </c>
      <c r="Z17" s="2" t="s">
        <v>109</v>
      </c>
    </row>
    <row r="18" spans="1:26" ht="12" customHeight="1">
      <c r="A18" s="53" t="s">
        <v>583</v>
      </c>
      <c r="B18" s="54" t="s">
        <v>968</v>
      </c>
      <c r="C18" s="55">
        <v>3</v>
      </c>
      <c r="D18" s="60">
        <v>135</v>
      </c>
      <c r="E18" s="9" t="s">
        <v>967</v>
      </c>
      <c r="F18" s="35">
        <v>126</v>
      </c>
      <c r="G18" s="35">
        <v>117</v>
      </c>
      <c r="H18" s="35">
        <v>108</v>
      </c>
      <c r="I18" s="35">
        <v>99</v>
      </c>
      <c r="J18" s="35">
        <v>90</v>
      </c>
      <c r="K18" s="35">
        <v>81</v>
      </c>
      <c r="L18" s="35">
        <v>72</v>
      </c>
      <c r="M18" s="35">
        <v>63</v>
      </c>
      <c r="N18" s="35">
        <v>54</v>
      </c>
      <c r="O18" s="61">
        <v>45</v>
      </c>
      <c r="P18" s="7" t="s">
        <v>109</v>
      </c>
      <c r="Q18" s="2" t="s">
        <v>109</v>
      </c>
      <c r="R18" s="2" t="s">
        <v>109</v>
      </c>
      <c r="S18" s="2" t="s">
        <v>109</v>
      </c>
      <c r="T18" s="2" t="s">
        <v>109</v>
      </c>
      <c r="U18" s="2" t="s">
        <v>109</v>
      </c>
      <c r="V18" s="2" t="s">
        <v>109</v>
      </c>
      <c r="W18" s="2" t="s">
        <v>109</v>
      </c>
      <c r="X18" s="2" t="s">
        <v>109</v>
      </c>
      <c r="Y18" s="2" t="s">
        <v>109</v>
      </c>
      <c r="Z18" s="2" t="s">
        <v>109</v>
      </c>
    </row>
    <row r="19" spans="1:26" ht="12" customHeight="1">
      <c r="A19" s="53" t="s">
        <v>582</v>
      </c>
      <c r="B19" s="54" t="s">
        <v>385</v>
      </c>
      <c r="C19" s="55">
        <v>3</v>
      </c>
      <c r="D19" s="60">
        <v>480</v>
      </c>
      <c r="E19" s="9" t="s">
        <v>150</v>
      </c>
      <c r="F19" s="35">
        <v>436.5</v>
      </c>
      <c r="G19" s="35">
        <v>393</v>
      </c>
      <c r="H19" s="35">
        <v>349.5</v>
      </c>
      <c r="I19" s="35">
        <v>306</v>
      </c>
      <c r="J19" s="35">
        <v>262.5</v>
      </c>
      <c r="K19" s="35">
        <v>219</v>
      </c>
      <c r="L19" s="35">
        <v>175.5</v>
      </c>
      <c r="M19" s="35">
        <v>132</v>
      </c>
      <c r="N19" s="35">
        <v>88.5</v>
      </c>
      <c r="O19" s="61">
        <v>45</v>
      </c>
      <c r="P19" s="7" t="s">
        <v>109</v>
      </c>
      <c r="Q19" s="2" t="s">
        <v>109</v>
      </c>
      <c r="R19" s="2" t="s">
        <v>109</v>
      </c>
      <c r="S19" s="2" t="s">
        <v>109</v>
      </c>
      <c r="T19" s="2" t="s">
        <v>109</v>
      </c>
      <c r="U19" s="2" t="s">
        <v>109</v>
      </c>
      <c r="V19" s="2" t="s">
        <v>109</v>
      </c>
      <c r="W19" s="2" t="s">
        <v>109</v>
      </c>
      <c r="X19" s="2" t="s">
        <v>109</v>
      </c>
      <c r="Y19" s="2" t="s">
        <v>109</v>
      </c>
      <c r="Z19" s="2" t="s">
        <v>109</v>
      </c>
    </row>
    <row r="20" spans="1:26" ht="12" customHeight="1">
      <c r="A20" s="53" t="s">
        <v>581</v>
      </c>
      <c r="B20" s="54" t="s">
        <v>51</v>
      </c>
      <c r="C20" s="55">
        <v>3</v>
      </c>
      <c r="D20" s="60">
        <v>65</v>
      </c>
      <c r="E20" s="9" t="s">
        <v>1267</v>
      </c>
      <c r="F20" s="35">
        <v>62</v>
      </c>
      <c r="G20" s="35">
        <v>59</v>
      </c>
      <c r="H20" s="35">
        <v>56</v>
      </c>
      <c r="I20" s="35">
        <v>53</v>
      </c>
      <c r="J20" s="35">
        <v>50</v>
      </c>
      <c r="K20" s="35">
        <v>47</v>
      </c>
      <c r="L20" s="35">
        <v>44</v>
      </c>
      <c r="M20" s="35">
        <v>41</v>
      </c>
      <c r="N20" s="35">
        <v>38</v>
      </c>
      <c r="O20" s="61">
        <v>35</v>
      </c>
      <c r="P20" s="7" t="s">
        <v>109</v>
      </c>
      <c r="Q20" s="2" t="s">
        <v>109</v>
      </c>
      <c r="R20" s="2" t="s">
        <v>109</v>
      </c>
      <c r="S20" s="2" t="s">
        <v>109</v>
      </c>
      <c r="T20" s="2" t="s">
        <v>109</v>
      </c>
      <c r="U20" s="2" t="s">
        <v>109</v>
      </c>
      <c r="V20" s="2" t="s">
        <v>109</v>
      </c>
      <c r="W20" s="2" t="s">
        <v>109</v>
      </c>
      <c r="X20" s="2" t="s">
        <v>109</v>
      </c>
      <c r="Y20" s="2" t="s">
        <v>109</v>
      </c>
      <c r="Z20" s="2" t="s">
        <v>109</v>
      </c>
    </row>
    <row r="21" spans="1:26" ht="12" customHeight="1">
      <c r="A21" s="53" t="s">
        <v>580</v>
      </c>
      <c r="B21" s="54" t="s">
        <v>400</v>
      </c>
      <c r="C21" s="55">
        <v>3</v>
      </c>
      <c r="D21" s="60">
        <v>65</v>
      </c>
      <c r="E21" s="9" t="s">
        <v>1267</v>
      </c>
      <c r="F21" s="35">
        <v>62</v>
      </c>
      <c r="G21" s="35">
        <v>59</v>
      </c>
      <c r="H21" s="35">
        <v>56</v>
      </c>
      <c r="I21" s="35">
        <v>53</v>
      </c>
      <c r="J21" s="35">
        <v>50</v>
      </c>
      <c r="K21" s="35">
        <v>47</v>
      </c>
      <c r="L21" s="35">
        <v>44</v>
      </c>
      <c r="M21" s="35">
        <v>41</v>
      </c>
      <c r="N21" s="35">
        <v>38</v>
      </c>
      <c r="O21" s="61">
        <v>35</v>
      </c>
      <c r="P21" s="7" t="s">
        <v>109</v>
      </c>
      <c r="Q21" s="2" t="s">
        <v>109</v>
      </c>
      <c r="R21" s="2" t="s">
        <v>109</v>
      </c>
      <c r="S21" s="2" t="s">
        <v>109</v>
      </c>
      <c r="T21" s="2" t="s">
        <v>109</v>
      </c>
      <c r="U21" s="2" t="s">
        <v>109</v>
      </c>
      <c r="V21" s="2" t="s">
        <v>109</v>
      </c>
      <c r="W21" s="2" t="s">
        <v>109</v>
      </c>
      <c r="X21" s="2" t="s">
        <v>109</v>
      </c>
      <c r="Y21" s="2" t="s">
        <v>109</v>
      </c>
      <c r="Z21" s="2" t="s">
        <v>109</v>
      </c>
    </row>
    <row r="22" spans="1:26" ht="12" customHeight="1">
      <c r="A22" s="53" t="s">
        <v>579</v>
      </c>
      <c r="B22" s="54" t="s">
        <v>1296</v>
      </c>
      <c r="C22" s="55">
        <v>3</v>
      </c>
      <c r="D22" s="60">
        <v>65</v>
      </c>
      <c r="E22" s="9" t="s">
        <v>1267</v>
      </c>
      <c r="F22" s="35">
        <v>62</v>
      </c>
      <c r="G22" s="35">
        <v>59</v>
      </c>
      <c r="H22" s="35">
        <v>56</v>
      </c>
      <c r="I22" s="35">
        <v>53</v>
      </c>
      <c r="J22" s="35">
        <v>50</v>
      </c>
      <c r="K22" s="35">
        <v>47</v>
      </c>
      <c r="L22" s="35">
        <v>44</v>
      </c>
      <c r="M22" s="35">
        <v>41</v>
      </c>
      <c r="N22" s="35">
        <v>38</v>
      </c>
      <c r="O22" s="61">
        <v>35</v>
      </c>
      <c r="P22" s="7" t="s">
        <v>109</v>
      </c>
      <c r="Q22" s="2" t="s">
        <v>109</v>
      </c>
      <c r="R22" s="2" t="s">
        <v>109</v>
      </c>
      <c r="S22" s="2" t="s">
        <v>109</v>
      </c>
      <c r="T22" s="2" t="s">
        <v>109</v>
      </c>
      <c r="U22" s="2" t="s">
        <v>109</v>
      </c>
      <c r="V22" s="2" t="s">
        <v>109</v>
      </c>
      <c r="W22" s="2" t="s">
        <v>109</v>
      </c>
      <c r="X22" s="2" t="s">
        <v>109</v>
      </c>
      <c r="Y22" s="2" t="s">
        <v>109</v>
      </c>
      <c r="Z22" s="2" t="s">
        <v>109</v>
      </c>
    </row>
    <row r="23" spans="1:26" ht="12" customHeight="1">
      <c r="A23" s="53" t="s">
        <v>494</v>
      </c>
      <c r="B23" s="54" t="s">
        <v>1082</v>
      </c>
      <c r="C23" s="55">
        <v>3</v>
      </c>
      <c r="D23" s="60">
        <v>65</v>
      </c>
      <c r="E23" s="9" t="s">
        <v>1267</v>
      </c>
      <c r="F23" s="35">
        <v>62</v>
      </c>
      <c r="G23" s="35">
        <v>59</v>
      </c>
      <c r="H23" s="35">
        <v>56</v>
      </c>
      <c r="I23" s="35">
        <v>53</v>
      </c>
      <c r="J23" s="35">
        <v>50</v>
      </c>
      <c r="K23" s="35">
        <v>47</v>
      </c>
      <c r="L23" s="35">
        <v>44</v>
      </c>
      <c r="M23" s="35">
        <v>41</v>
      </c>
      <c r="N23" s="35">
        <v>38</v>
      </c>
      <c r="O23" s="61">
        <v>35</v>
      </c>
      <c r="P23" s="7" t="s">
        <v>109</v>
      </c>
      <c r="Q23" s="2" t="s">
        <v>109</v>
      </c>
      <c r="R23" s="2" t="s">
        <v>109</v>
      </c>
      <c r="S23" s="2" t="s">
        <v>109</v>
      </c>
      <c r="T23" s="2" t="s">
        <v>109</v>
      </c>
      <c r="U23" s="2" t="s">
        <v>109</v>
      </c>
      <c r="V23" s="2" t="s">
        <v>109</v>
      </c>
      <c r="W23" s="2" t="s">
        <v>109</v>
      </c>
      <c r="X23" s="2" t="s">
        <v>109</v>
      </c>
      <c r="Y23" s="2" t="s">
        <v>109</v>
      </c>
      <c r="Z23" s="2" t="s">
        <v>109</v>
      </c>
    </row>
    <row r="24" spans="1:26" ht="12" customHeight="1">
      <c r="A24" s="53" t="s">
        <v>497</v>
      </c>
      <c r="B24" s="54" t="s">
        <v>360</v>
      </c>
      <c r="C24" s="55">
        <v>3</v>
      </c>
      <c r="D24" s="60">
        <v>19</v>
      </c>
      <c r="E24" s="9" t="s">
        <v>1267</v>
      </c>
      <c r="F24" s="35">
        <v>17.5</v>
      </c>
      <c r="G24" s="35">
        <v>16</v>
      </c>
      <c r="H24" s="35">
        <v>14.5</v>
      </c>
      <c r="I24" s="35">
        <v>13</v>
      </c>
      <c r="J24" s="35">
        <v>11.5</v>
      </c>
      <c r="K24" s="35">
        <v>10</v>
      </c>
      <c r="L24" s="35">
        <v>8.5</v>
      </c>
      <c r="M24" s="35">
        <v>7</v>
      </c>
      <c r="N24" s="35">
        <v>5.5</v>
      </c>
      <c r="O24" s="61">
        <v>4</v>
      </c>
      <c r="P24" s="7" t="s">
        <v>109</v>
      </c>
      <c r="Q24" s="2" t="s">
        <v>109</v>
      </c>
      <c r="R24" s="2" t="s">
        <v>109</v>
      </c>
      <c r="S24" s="2" t="s">
        <v>109</v>
      </c>
      <c r="T24" s="2" t="s">
        <v>109</v>
      </c>
      <c r="U24" s="2" t="s">
        <v>109</v>
      </c>
      <c r="V24" s="2" t="s">
        <v>109</v>
      </c>
      <c r="W24" s="2" t="s">
        <v>109</v>
      </c>
      <c r="X24" s="2" t="s">
        <v>109</v>
      </c>
      <c r="Y24" s="2" t="s">
        <v>109</v>
      </c>
      <c r="Z24" s="2" t="s">
        <v>109</v>
      </c>
    </row>
    <row r="25" spans="1:26" ht="12" customHeight="1">
      <c r="A25" s="53" t="s">
        <v>496</v>
      </c>
      <c r="B25" s="54" t="s">
        <v>1092</v>
      </c>
      <c r="C25" s="55">
        <v>3</v>
      </c>
      <c r="D25" s="60">
        <v>19</v>
      </c>
      <c r="E25" s="9" t="s">
        <v>1267</v>
      </c>
      <c r="F25" s="35">
        <v>17.5</v>
      </c>
      <c r="G25" s="35">
        <v>16</v>
      </c>
      <c r="H25" s="35">
        <v>14.5</v>
      </c>
      <c r="I25" s="35">
        <v>13</v>
      </c>
      <c r="J25" s="35">
        <v>11.5</v>
      </c>
      <c r="K25" s="35">
        <v>10</v>
      </c>
      <c r="L25" s="35">
        <v>8.5</v>
      </c>
      <c r="M25" s="35">
        <v>7</v>
      </c>
      <c r="N25" s="35">
        <v>5.5</v>
      </c>
      <c r="O25" s="61">
        <v>4</v>
      </c>
      <c r="P25" s="7" t="s">
        <v>109</v>
      </c>
      <c r="Q25" s="2" t="s">
        <v>109</v>
      </c>
      <c r="R25" s="2" t="s">
        <v>109</v>
      </c>
      <c r="S25" s="2" t="s">
        <v>109</v>
      </c>
      <c r="T25" s="2" t="s">
        <v>109</v>
      </c>
      <c r="U25" s="2" t="s">
        <v>109</v>
      </c>
      <c r="V25" s="2" t="s">
        <v>109</v>
      </c>
      <c r="W25" s="2" t="s">
        <v>109</v>
      </c>
      <c r="X25" s="2" t="s">
        <v>109</v>
      </c>
      <c r="Y25" s="2" t="s">
        <v>109</v>
      </c>
      <c r="Z25" s="2" t="s">
        <v>109</v>
      </c>
    </row>
    <row r="26" spans="1:26" ht="12" customHeight="1">
      <c r="A26" s="62" t="s">
        <v>500</v>
      </c>
      <c r="B26" s="63" t="s">
        <v>961</v>
      </c>
      <c r="C26" s="64">
        <v>3</v>
      </c>
      <c r="D26" s="65" t="s">
        <v>419</v>
      </c>
      <c r="E26" s="66" t="s">
        <v>419</v>
      </c>
      <c r="F26" s="66" t="s">
        <v>109</v>
      </c>
      <c r="G26" s="66" t="s">
        <v>109</v>
      </c>
      <c r="H26" s="66" t="s">
        <v>109</v>
      </c>
      <c r="I26" s="66" t="s">
        <v>109</v>
      </c>
      <c r="J26" s="66" t="s">
        <v>109</v>
      </c>
      <c r="K26" s="66" t="s">
        <v>109</v>
      </c>
      <c r="L26" s="66" t="s">
        <v>109</v>
      </c>
      <c r="M26" s="66" t="s">
        <v>109</v>
      </c>
      <c r="N26" s="66" t="s">
        <v>109</v>
      </c>
      <c r="O26" s="67" t="s">
        <v>419</v>
      </c>
      <c r="P26" s="7" t="s">
        <v>109</v>
      </c>
      <c r="Q26" s="2" t="s">
        <v>109</v>
      </c>
      <c r="R26" s="2" t="s">
        <v>109</v>
      </c>
      <c r="S26" s="2" t="s">
        <v>109</v>
      </c>
      <c r="T26" s="2" t="s">
        <v>109</v>
      </c>
      <c r="U26" s="2" t="s">
        <v>109</v>
      </c>
      <c r="V26" s="2" t="s">
        <v>109</v>
      </c>
      <c r="W26" s="2" t="s">
        <v>109</v>
      </c>
      <c r="X26" s="2" t="s">
        <v>109</v>
      </c>
      <c r="Y26" s="2" t="s">
        <v>109</v>
      </c>
      <c r="Z26" s="2" t="s">
        <v>109</v>
      </c>
    </row>
    <row r="27" spans="1:26" ht="12" customHeight="1">
      <c r="A27" s="68" t="s">
        <v>499</v>
      </c>
      <c r="B27" s="69" t="s">
        <v>1446</v>
      </c>
      <c r="C27" s="70">
        <v>1</v>
      </c>
      <c r="D27" s="71" t="s">
        <v>109</v>
      </c>
      <c r="E27" s="72" t="s">
        <v>109</v>
      </c>
      <c r="F27" s="72" t="s">
        <v>109</v>
      </c>
      <c r="G27" s="72" t="s">
        <v>109</v>
      </c>
      <c r="H27" s="72" t="s">
        <v>109</v>
      </c>
      <c r="I27" s="72" t="s">
        <v>109</v>
      </c>
      <c r="J27" s="72" t="s">
        <v>109</v>
      </c>
      <c r="K27" s="72" t="s">
        <v>109</v>
      </c>
      <c r="L27" s="72" t="s">
        <v>109</v>
      </c>
      <c r="M27" s="72" t="s">
        <v>109</v>
      </c>
      <c r="N27" s="72" t="s">
        <v>109</v>
      </c>
      <c r="O27" s="73" t="s">
        <v>109</v>
      </c>
      <c r="P27" s="7" t="s">
        <v>109</v>
      </c>
      <c r="Q27" s="2" t="s">
        <v>109</v>
      </c>
      <c r="R27" s="2" t="s">
        <v>109</v>
      </c>
      <c r="S27" s="2" t="s">
        <v>109</v>
      </c>
      <c r="T27" s="2" t="s">
        <v>109</v>
      </c>
      <c r="U27" s="2" t="s">
        <v>109</v>
      </c>
      <c r="V27" s="2" t="s">
        <v>109</v>
      </c>
      <c r="W27" s="2" t="s">
        <v>109</v>
      </c>
      <c r="X27" s="2" t="s">
        <v>109</v>
      </c>
      <c r="Y27" s="2" t="s">
        <v>109</v>
      </c>
      <c r="Z27" s="2" t="s">
        <v>109</v>
      </c>
    </row>
    <row r="28" spans="1:26" ht="12" customHeight="1">
      <c r="A28" s="68" t="s">
        <v>504</v>
      </c>
      <c r="B28" s="69" t="s">
        <v>1009</v>
      </c>
      <c r="C28" s="70">
        <v>1</v>
      </c>
      <c r="D28" s="71" t="s">
        <v>109</v>
      </c>
      <c r="E28" s="72" t="s">
        <v>109</v>
      </c>
      <c r="F28" s="72" t="s">
        <v>109</v>
      </c>
      <c r="G28" s="72" t="s">
        <v>109</v>
      </c>
      <c r="H28" s="72" t="s">
        <v>109</v>
      </c>
      <c r="I28" s="72" t="s">
        <v>109</v>
      </c>
      <c r="J28" s="72" t="s">
        <v>109</v>
      </c>
      <c r="K28" s="72" t="s">
        <v>109</v>
      </c>
      <c r="L28" s="72" t="s">
        <v>109</v>
      </c>
      <c r="M28" s="72" t="s">
        <v>109</v>
      </c>
      <c r="N28" s="72" t="s">
        <v>109</v>
      </c>
      <c r="O28" s="73" t="s">
        <v>109</v>
      </c>
      <c r="P28" s="7" t="s">
        <v>109</v>
      </c>
      <c r="Q28" s="2" t="s">
        <v>109</v>
      </c>
      <c r="R28" s="2" t="s">
        <v>109</v>
      </c>
      <c r="S28" s="2" t="s">
        <v>109</v>
      </c>
      <c r="T28" s="2" t="s">
        <v>109</v>
      </c>
      <c r="U28" s="2" t="s">
        <v>109</v>
      </c>
      <c r="V28" s="2" t="s">
        <v>109</v>
      </c>
      <c r="W28" s="2" t="s">
        <v>109</v>
      </c>
      <c r="X28" s="2" t="s">
        <v>109</v>
      </c>
      <c r="Y28" s="2" t="s">
        <v>109</v>
      </c>
      <c r="Z28" s="2" t="s">
        <v>109</v>
      </c>
    </row>
    <row r="29" spans="1:26" ht="12" customHeight="1">
      <c r="A29" s="62" t="s">
        <v>501</v>
      </c>
      <c r="B29" s="63" t="s">
        <v>403</v>
      </c>
      <c r="C29" s="64">
        <v>1</v>
      </c>
      <c r="D29" s="65" t="s">
        <v>419</v>
      </c>
      <c r="E29" s="66" t="s">
        <v>419</v>
      </c>
      <c r="F29" s="66" t="s">
        <v>109</v>
      </c>
      <c r="G29" s="66" t="s">
        <v>109</v>
      </c>
      <c r="H29" s="66" t="s">
        <v>109</v>
      </c>
      <c r="I29" s="66" t="s">
        <v>109</v>
      </c>
      <c r="J29" s="66" t="s">
        <v>109</v>
      </c>
      <c r="K29" s="66" t="s">
        <v>109</v>
      </c>
      <c r="L29" s="66" t="s">
        <v>109</v>
      </c>
      <c r="M29" s="66" t="s">
        <v>109</v>
      </c>
      <c r="N29" s="66" t="s">
        <v>109</v>
      </c>
      <c r="O29" s="67" t="s">
        <v>747</v>
      </c>
      <c r="P29" s="7" t="s">
        <v>109</v>
      </c>
      <c r="Q29" s="2" t="s">
        <v>109</v>
      </c>
      <c r="R29" s="2" t="s">
        <v>109</v>
      </c>
      <c r="S29" s="2" t="s">
        <v>109</v>
      </c>
      <c r="T29" s="2" t="s">
        <v>109</v>
      </c>
      <c r="U29" s="2" t="s">
        <v>109</v>
      </c>
      <c r="V29" s="2" t="s">
        <v>109</v>
      </c>
      <c r="W29" s="2" t="s">
        <v>109</v>
      </c>
      <c r="X29" s="2" t="s">
        <v>109</v>
      </c>
      <c r="Y29" s="2" t="s">
        <v>109</v>
      </c>
      <c r="Z29" s="2" t="s">
        <v>109</v>
      </c>
    </row>
    <row r="30" spans="1:26" ht="12" customHeight="1">
      <c r="A30" s="62" t="s">
        <v>508</v>
      </c>
      <c r="B30" s="63" t="s">
        <v>35</v>
      </c>
      <c r="C30" s="64">
        <v>1</v>
      </c>
      <c r="D30" s="65" t="s">
        <v>419</v>
      </c>
      <c r="E30" s="66" t="s">
        <v>419</v>
      </c>
      <c r="F30" s="66" t="s">
        <v>109</v>
      </c>
      <c r="G30" s="66" t="s">
        <v>109</v>
      </c>
      <c r="H30" s="66" t="s">
        <v>109</v>
      </c>
      <c r="I30" s="66" t="s">
        <v>109</v>
      </c>
      <c r="J30" s="66" t="s">
        <v>109</v>
      </c>
      <c r="K30" s="66" t="s">
        <v>109</v>
      </c>
      <c r="L30" s="66" t="s">
        <v>109</v>
      </c>
      <c r="M30" s="66" t="s">
        <v>109</v>
      </c>
      <c r="N30" s="66" t="s">
        <v>109</v>
      </c>
      <c r="O30" s="67" t="s">
        <v>747</v>
      </c>
      <c r="P30" s="7" t="s">
        <v>109</v>
      </c>
      <c r="Q30" s="2" t="s">
        <v>109</v>
      </c>
      <c r="R30" s="2" t="s">
        <v>109</v>
      </c>
      <c r="S30" s="2" t="s">
        <v>109</v>
      </c>
      <c r="T30" s="2" t="s">
        <v>109</v>
      </c>
      <c r="U30" s="2" t="s">
        <v>109</v>
      </c>
      <c r="V30" s="2" t="s">
        <v>109</v>
      </c>
      <c r="W30" s="2" t="s">
        <v>109</v>
      </c>
      <c r="X30" s="2" t="s">
        <v>109</v>
      </c>
      <c r="Y30" s="2" t="s">
        <v>109</v>
      </c>
      <c r="Z30" s="2" t="s">
        <v>109</v>
      </c>
    </row>
    <row r="31" spans="1:26" ht="12" customHeight="1">
      <c r="A31" s="53" t="s">
        <v>505</v>
      </c>
      <c r="B31" s="54" t="s">
        <v>472</v>
      </c>
      <c r="C31" s="55">
        <v>2</v>
      </c>
      <c r="D31" s="56">
        <v>0</v>
      </c>
      <c r="E31" s="9" t="s">
        <v>1286</v>
      </c>
      <c r="F31" s="59">
        <v>0.1221517692398</v>
      </c>
      <c r="G31" s="59">
        <v>0.21507307864172</v>
      </c>
      <c r="H31" s="59">
        <v>0.28714844571621</v>
      </c>
      <c r="I31" s="59">
        <v>0.34603830856066</v>
      </c>
      <c r="J31" s="59">
        <v>0.39582897814487</v>
      </c>
      <c r="K31" s="59">
        <v>0.43895961796259</v>
      </c>
      <c r="L31" s="59">
        <v>0.4770035384796</v>
      </c>
      <c r="M31" s="59">
        <v>0.51103498503708</v>
      </c>
      <c r="N31" s="59">
        <v>0.54182017311387</v>
      </c>
      <c r="O31" s="58">
        <v>0.6</v>
      </c>
      <c r="P31" s="7" t="s">
        <v>109</v>
      </c>
      <c r="Q31" s="2" t="s">
        <v>109</v>
      </c>
      <c r="R31" s="2" t="s">
        <v>109</v>
      </c>
      <c r="S31" s="2" t="s">
        <v>109</v>
      </c>
      <c r="T31" s="2" t="s">
        <v>109</v>
      </c>
      <c r="U31" s="2" t="s">
        <v>109</v>
      </c>
      <c r="V31" s="2" t="s">
        <v>109</v>
      </c>
      <c r="W31" s="2" t="s">
        <v>109</v>
      </c>
      <c r="X31" s="2" t="s">
        <v>109</v>
      </c>
      <c r="Y31" s="2" t="s">
        <v>109</v>
      </c>
      <c r="Z31" s="2" t="s">
        <v>109</v>
      </c>
    </row>
    <row r="32" spans="1:26" ht="12" customHeight="1">
      <c r="A32" s="53" t="s">
        <v>509</v>
      </c>
      <c r="B32" s="54" t="s">
        <v>286</v>
      </c>
      <c r="C32" s="55">
        <v>3</v>
      </c>
      <c r="D32" s="56">
        <v>0.05</v>
      </c>
      <c r="E32" s="9" t="s">
        <v>1286</v>
      </c>
      <c r="F32" s="59">
        <v>0.17961772792012</v>
      </c>
      <c r="G32" s="59">
        <v>0.26923069348885</v>
      </c>
      <c r="H32" s="59">
        <v>0.33873990972322</v>
      </c>
      <c r="I32" s="59">
        <v>0.39553307466454</v>
      </c>
      <c r="J32" s="59">
        <v>0.44355101143073</v>
      </c>
      <c r="K32" s="59">
        <v>0.48514604023327</v>
      </c>
      <c r="L32" s="59">
        <v>0.52183545584023</v>
      </c>
      <c r="M32" s="59">
        <v>0.55465525646765</v>
      </c>
      <c r="N32" s="59">
        <v>0.58434437747669</v>
      </c>
      <c r="O32" s="58">
        <v>0.6</v>
      </c>
      <c r="P32" s="7" t="s">
        <v>109</v>
      </c>
      <c r="Q32" s="2" t="s">
        <v>109</v>
      </c>
      <c r="R32" s="2" t="s">
        <v>109</v>
      </c>
      <c r="S32" s="2" t="s">
        <v>109</v>
      </c>
      <c r="T32" s="2" t="s">
        <v>109</v>
      </c>
      <c r="U32" s="2" t="s">
        <v>109</v>
      </c>
      <c r="V32" s="2" t="s">
        <v>109</v>
      </c>
      <c r="W32" s="2" t="s">
        <v>109</v>
      </c>
      <c r="X32" s="2" t="s">
        <v>109</v>
      </c>
      <c r="Y32" s="2" t="s">
        <v>109</v>
      </c>
      <c r="Z32" s="2" t="s">
        <v>109</v>
      </c>
    </row>
    <row r="33" spans="1:26" ht="12" customHeight="1">
      <c r="A33" s="53" t="s">
        <v>532</v>
      </c>
      <c r="B33" s="54" t="s">
        <v>1269</v>
      </c>
      <c r="C33" s="55">
        <v>3</v>
      </c>
      <c r="D33" s="56">
        <v>0.5</v>
      </c>
      <c r="E33" s="9" t="s">
        <v>1267</v>
      </c>
      <c r="F33" s="59">
        <v>0.525</v>
      </c>
      <c r="G33" s="59">
        <v>0.55</v>
      </c>
      <c r="H33" s="59">
        <v>0.575</v>
      </c>
      <c r="I33" s="59">
        <v>0.6</v>
      </c>
      <c r="J33" s="59">
        <v>0.625</v>
      </c>
      <c r="K33" s="59">
        <v>0.65</v>
      </c>
      <c r="L33" s="59">
        <v>0.675</v>
      </c>
      <c r="M33" s="59">
        <v>0.7</v>
      </c>
      <c r="N33" s="59">
        <v>0.725</v>
      </c>
      <c r="O33" s="58">
        <v>0.75</v>
      </c>
      <c r="P33" s="7" t="s">
        <v>109</v>
      </c>
      <c r="Q33" s="2" t="s">
        <v>109</v>
      </c>
      <c r="R33" s="2" t="s">
        <v>109</v>
      </c>
      <c r="S33" s="2" t="s">
        <v>109</v>
      </c>
      <c r="T33" s="2" t="s">
        <v>109</v>
      </c>
      <c r="U33" s="2" t="s">
        <v>109</v>
      </c>
      <c r="V33" s="2" t="s">
        <v>109</v>
      </c>
      <c r="W33" s="2" t="s">
        <v>109</v>
      </c>
      <c r="X33" s="2" t="s">
        <v>109</v>
      </c>
      <c r="Y33" s="2" t="s">
        <v>109</v>
      </c>
      <c r="Z33" s="2" t="s">
        <v>109</v>
      </c>
    </row>
    <row r="34" spans="1:26" ht="12" customHeight="1">
      <c r="A34" s="53" t="s">
        <v>530</v>
      </c>
      <c r="B34" s="54" t="s">
        <v>259</v>
      </c>
      <c r="C34" s="55">
        <v>3</v>
      </c>
      <c r="D34" s="56">
        <v>0</v>
      </c>
      <c r="E34" s="9" t="s">
        <v>365</v>
      </c>
      <c r="F34" s="59">
        <v>0</v>
      </c>
      <c r="G34" s="59">
        <v>0</v>
      </c>
      <c r="H34" s="59">
        <v>0</v>
      </c>
      <c r="I34" s="59">
        <v>0</v>
      </c>
      <c r="J34" s="59">
        <v>0</v>
      </c>
      <c r="K34" s="59">
        <v>0</v>
      </c>
      <c r="L34" s="59">
        <v>0</v>
      </c>
      <c r="M34" s="59">
        <v>0</v>
      </c>
      <c r="N34" s="59">
        <v>0</v>
      </c>
      <c r="O34" s="58">
        <v>0.1</v>
      </c>
      <c r="P34" s="7" t="s">
        <v>109</v>
      </c>
      <c r="Q34" s="2" t="s">
        <v>109</v>
      </c>
      <c r="R34" s="2" t="s">
        <v>109</v>
      </c>
      <c r="S34" s="2" t="s">
        <v>109</v>
      </c>
      <c r="T34" s="2" t="s">
        <v>109</v>
      </c>
      <c r="U34" s="2" t="s">
        <v>109</v>
      </c>
      <c r="V34" s="2" t="s">
        <v>109</v>
      </c>
      <c r="W34" s="2" t="s">
        <v>109</v>
      </c>
      <c r="X34" s="2" t="s">
        <v>109</v>
      </c>
      <c r="Y34" s="2" t="s">
        <v>109</v>
      </c>
      <c r="Z34" s="2" t="s">
        <v>109</v>
      </c>
    </row>
    <row r="35" spans="1:26" ht="12" customHeight="1">
      <c r="A35" s="53" t="s">
        <v>528</v>
      </c>
      <c r="B35" s="54" t="s">
        <v>659</v>
      </c>
      <c r="C35" s="55">
        <v>3</v>
      </c>
      <c r="D35" s="56">
        <v>0</v>
      </c>
      <c r="E35" s="9" t="s">
        <v>1117</v>
      </c>
      <c r="F35" s="74">
        <v>0.000241442723105</v>
      </c>
      <c r="G35" s="74">
        <v>0.000553871258052</v>
      </c>
      <c r="H35" s="74">
        <v>0.00127058445395</v>
      </c>
      <c r="I35" s="74">
        <v>0.002914729427011</v>
      </c>
      <c r="J35" s="74">
        <v>0.006686409239677</v>
      </c>
      <c r="K35" s="74">
        <v>0.015338668524814</v>
      </c>
      <c r="L35" s="74">
        <v>0.035187010498548</v>
      </c>
      <c r="M35" s="74">
        <v>0.08071924273101</v>
      </c>
      <c r="N35" s="74">
        <v>0.18517049487158</v>
      </c>
      <c r="O35" s="58">
        <v>0.25</v>
      </c>
      <c r="P35" s="7" t="s">
        <v>109</v>
      </c>
      <c r="Q35" s="2" t="s">
        <v>109</v>
      </c>
      <c r="R35" s="2" t="s">
        <v>109</v>
      </c>
      <c r="S35" s="2" t="s">
        <v>109</v>
      </c>
      <c r="T35" s="2" t="s">
        <v>109</v>
      </c>
      <c r="U35" s="2" t="s">
        <v>109</v>
      </c>
      <c r="V35" s="2" t="s">
        <v>109</v>
      </c>
      <c r="W35" s="2" t="s">
        <v>109</v>
      </c>
      <c r="X35" s="2" t="s">
        <v>109</v>
      </c>
      <c r="Y35" s="2" t="s">
        <v>109</v>
      </c>
      <c r="Z35" s="2" t="s">
        <v>109</v>
      </c>
    </row>
    <row r="36" spans="1:26" ht="12" customHeight="1">
      <c r="A36" s="53" t="s">
        <v>524</v>
      </c>
      <c r="B36" s="54" t="s">
        <v>1356</v>
      </c>
      <c r="C36" s="55">
        <v>3</v>
      </c>
      <c r="D36" s="56">
        <v>0</v>
      </c>
      <c r="E36" s="59" t="s">
        <v>1165</v>
      </c>
      <c r="F36" s="74">
        <v>0.000313729852597</v>
      </c>
      <c r="G36" s="74">
        <v>0.000785352195264</v>
      </c>
      <c r="H36" s="74">
        <v>0.001965952763184</v>
      </c>
      <c r="I36" s="74">
        <v>0.004921321020528</v>
      </c>
      <c r="J36" s="74">
        <v>0.012319421422853</v>
      </c>
      <c r="K36" s="74">
        <v>0.03083890353033</v>
      </c>
      <c r="L36" s="74">
        <v>0.077198265917649</v>
      </c>
      <c r="M36" s="74">
        <v>0.19324851335363</v>
      </c>
      <c r="N36" s="74">
        <v>0.48375423294124</v>
      </c>
      <c r="O36" s="58">
        <v>0.5</v>
      </c>
      <c r="P36" s="7" t="s">
        <v>109</v>
      </c>
      <c r="Q36" s="2" t="s">
        <v>109</v>
      </c>
      <c r="R36" s="2" t="s">
        <v>109</v>
      </c>
      <c r="S36" s="2" t="s">
        <v>109</v>
      </c>
      <c r="T36" s="2" t="s">
        <v>109</v>
      </c>
      <c r="U36" s="2" t="s">
        <v>109</v>
      </c>
      <c r="V36" s="2" t="s">
        <v>109</v>
      </c>
      <c r="W36" s="2" t="s">
        <v>109</v>
      </c>
      <c r="X36" s="2" t="s">
        <v>109</v>
      </c>
      <c r="Y36" s="2" t="s">
        <v>109</v>
      </c>
      <c r="Z36" s="2" t="s">
        <v>109</v>
      </c>
    </row>
    <row r="37" spans="1:26" ht="12" customHeight="1">
      <c r="A37" s="75" t="s">
        <v>534</v>
      </c>
      <c r="B37" s="76" t="s">
        <v>924</v>
      </c>
      <c r="C37" s="77">
        <v>3</v>
      </c>
      <c r="D37" s="78">
        <v>2</v>
      </c>
      <c r="E37" s="23" t="s">
        <v>365</v>
      </c>
      <c r="F37" s="79">
        <v>2</v>
      </c>
      <c r="G37" s="79">
        <v>2</v>
      </c>
      <c r="H37" s="79">
        <v>2</v>
      </c>
      <c r="I37" s="79">
        <v>2</v>
      </c>
      <c r="J37" s="79">
        <v>2</v>
      </c>
      <c r="K37" s="79">
        <v>2</v>
      </c>
      <c r="L37" s="79">
        <v>2</v>
      </c>
      <c r="M37" s="79">
        <v>2</v>
      </c>
      <c r="N37" s="79">
        <v>2</v>
      </c>
      <c r="O37" s="80">
        <v>1</v>
      </c>
      <c r="P37" s="7" t="s">
        <v>109</v>
      </c>
      <c r="Q37" s="2" t="s">
        <v>109</v>
      </c>
      <c r="R37" s="2" t="s">
        <v>109</v>
      </c>
      <c r="S37" s="2" t="s">
        <v>109</v>
      </c>
      <c r="T37" s="2" t="s">
        <v>109</v>
      </c>
      <c r="U37" s="2" t="s">
        <v>109</v>
      </c>
      <c r="V37" s="2" t="s">
        <v>109</v>
      </c>
      <c r="W37" s="2" t="s">
        <v>109</v>
      </c>
      <c r="X37" s="2" t="s">
        <v>109</v>
      </c>
      <c r="Y37" s="2" t="s">
        <v>109</v>
      </c>
      <c r="Z37" s="2" t="s">
        <v>109</v>
      </c>
    </row>
    <row r="38" spans="1:26" ht="12.75" customHeight="1">
      <c r="A38" s="8" t="s">
        <v>109</v>
      </c>
      <c r="B38" s="31" t="s">
        <v>109</v>
      </c>
      <c r="C38" s="31" t="s">
        <v>109</v>
      </c>
      <c r="D38" s="31" t="s">
        <v>109</v>
      </c>
      <c r="E38" s="31" t="s">
        <v>109</v>
      </c>
      <c r="F38" s="31" t="s">
        <v>109</v>
      </c>
      <c r="G38" s="31" t="s">
        <v>109</v>
      </c>
      <c r="H38" s="31" t="s">
        <v>109</v>
      </c>
      <c r="I38" s="31" t="s">
        <v>109</v>
      </c>
      <c r="J38" s="31" t="s">
        <v>109</v>
      </c>
      <c r="K38" s="31" t="s">
        <v>109</v>
      </c>
      <c r="L38" s="31" t="s">
        <v>109</v>
      </c>
      <c r="M38" s="31" t="s">
        <v>109</v>
      </c>
      <c r="N38" s="31" t="s">
        <v>109</v>
      </c>
      <c r="O38" s="31" t="s">
        <v>109</v>
      </c>
      <c r="P38" s="2" t="s">
        <v>109</v>
      </c>
      <c r="Q38" s="2" t="s">
        <v>109</v>
      </c>
      <c r="R38" s="2" t="s">
        <v>109</v>
      </c>
      <c r="S38" s="2" t="s">
        <v>109</v>
      </c>
      <c r="T38" s="2" t="s">
        <v>109</v>
      </c>
      <c r="U38" s="2" t="s">
        <v>109</v>
      </c>
      <c r="V38" s="2" t="s">
        <v>109</v>
      </c>
      <c r="W38" s="2" t="s">
        <v>109</v>
      </c>
      <c r="X38" s="2" t="s">
        <v>109</v>
      </c>
      <c r="Y38" s="2" t="s">
        <v>109</v>
      </c>
      <c r="Z38" s="2" t="s">
        <v>109</v>
      </c>
    </row>
    <row r="39" spans="1:26" ht="12.75" customHeight="1">
      <c r="A39" s="24" t="s">
        <v>109</v>
      </c>
      <c r="B39" s="14" t="s">
        <v>1317</v>
      </c>
      <c r="C39" s="29" t="s">
        <v>109</v>
      </c>
      <c r="D39" s="15">
        <v>0.71</v>
      </c>
      <c r="E39" s="14" t="s">
        <v>109</v>
      </c>
      <c r="F39" s="17">
        <f>(($O39-$D39)/10)+$D39</f>
        <v>0.6689999999999999</v>
      </c>
      <c r="G39" s="17">
        <f aca="true" t="shared" si="0" ref="G39:N39">(($O39-$D39)/10)+F$39</f>
        <v>0.6279999999999999</v>
      </c>
      <c r="H39" s="17">
        <f t="shared" si="0"/>
        <v>0.5869999999999999</v>
      </c>
      <c r="I39" s="17">
        <f t="shared" si="0"/>
        <v>0.5459999999999998</v>
      </c>
      <c r="J39" s="17">
        <f t="shared" si="0"/>
        <v>0.5049999999999998</v>
      </c>
      <c r="K39" s="17">
        <f t="shared" si="0"/>
        <v>0.4639999999999998</v>
      </c>
      <c r="L39" s="17">
        <f t="shared" si="0"/>
        <v>0.4229999999999998</v>
      </c>
      <c r="M39" s="17">
        <f t="shared" si="0"/>
        <v>0.38199999999999984</v>
      </c>
      <c r="N39" s="17">
        <f t="shared" si="0"/>
        <v>0.34099999999999986</v>
      </c>
      <c r="O39" s="17">
        <v>0.3</v>
      </c>
      <c r="P39" s="7" t="s">
        <v>109</v>
      </c>
      <c r="Q39" s="2" t="s">
        <v>109</v>
      </c>
      <c r="R39" s="2" t="s">
        <v>109</v>
      </c>
      <c r="S39" s="2" t="s">
        <v>109</v>
      </c>
      <c r="T39" s="2" t="s">
        <v>109</v>
      </c>
      <c r="U39" s="2" t="s">
        <v>109</v>
      </c>
      <c r="V39" s="2" t="s">
        <v>109</v>
      </c>
      <c r="W39" s="2" t="s">
        <v>109</v>
      </c>
      <c r="X39" s="2" t="s">
        <v>109</v>
      </c>
      <c r="Y39" s="2" t="s">
        <v>109</v>
      </c>
      <c r="Z39" s="2" t="s">
        <v>109</v>
      </c>
    </row>
    <row r="40" spans="1:26" ht="12" customHeight="1">
      <c r="A40" s="81" t="s">
        <v>109</v>
      </c>
      <c r="B40" s="8" t="s">
        <v>109</v>
      </c>
      <c r="C40" s="8" t="s">
        <v>109</v>
      </c>
      <c r="D40" s="8" t="s">
        <v>109</v>
      </c>
      <c r="E40" s="8" t="s">
        <v>109</v>
      </c>
      <c r="F40" s="8" t="s">
        <v>109</v>
      </c>
      <c r="G40" s="8" t="s">
        <v>109</v>
      </c>
      <c r="H40" s="8" t="s">
        <v>109</v>
      </c>
      <c r="I40" s="8" t="s">
        <v>109</v>
      </c>
      <c r="J40" s="8" t="s">
        <v>109</v>
      </c>
      <c r="K40" s="8" t="s">
        <v>109</v>
      </c>
      <c r="L40" s="8" t="s">
        <v>109</v>
      </c>
      <c r="M40" s="8" t="s">
        <v>109</v>
      </c>
      <c r="N40" s="8" t="s">
        <v>109</v>
      </c>
      <c r="O40" s="8"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1" t="s">
        <v>1238</v>
      </c>
      <c r="B41" s="2" t="s">
        <v>109</v>
      </c>
      <c r="C41" s="2" t="s">
        <v>109</v>
      </c>
      <c r="D41" s="2" t="s">
        <v>109</v>
      </c>
      <c r="E41" s="2" t="s">
        <v>109</v>
      </c>
      <c r="F41" s="2"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82" t="s">
        <v>109</v>
      </c>
      <c r="B42" s="3" t="s">
        <v>987</v>
      </c>
      <c r="C42" s="2" t="s">
        <v>109</v>
      </c>
      <c r="D42" s="2" t="s">
        <v>109</v>
      </c>
      <c r="E42" s="2" t="s">
        <v>109</v>
      </c>
      <c r="F42" s="2"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83" t="s">
        <v>109</v>
      </c>
      <c r="B43" s="3" t="s">
        <v>486</v>
      </c>
      <c r="C43" s="2" t="s">
        <v>109</v>
      </c>
      <c r="D43" s="2" t="s">
        <v>109</v>
      </c>
      <c r="E43" s="2" t="s">
        <v>109</v>
      </c>
      <c r="F43" s="2" t="s">
        <v>109</v>
      </c>
      <c r="G43" s="9"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24" customHeight="1">
      <c r="A44" s="84">
        <v>1</v>
      </c>
      <c r="B44" s="85" t="s">
        <v>510</v>
      </c>
      <c r="C44" s="2" t="s">
        <v>109</v>
      </c>
      <c r="D44" s="2" t="s">
        <v>109</v>
      </c>
      <c r="E44" s="2" t="s">
        <v>109</v>
      </c>
      <c r="F44" s="2"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24" customHeight="1">
      <c r="A45" s="84">
        <v>2</v>
      </c>
      <c r="B45" s="85" t="s">
        <v>295</v>
      </c>
      <c r="C45" s="2" t="s">
        <v>109</v>
      </c>
      <c r="D45" s="2" t="s">
        <v>109</v>
      </c>
      <c r="E45" s="2" t="s">
        <v>109</v>
      </c>
      <c r="F45" s="2"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86">
        <v>3</v>
      </c>
      <c r="B46" s="85" t="s">
        <v>874</v>
      </c>
      <c r="C46" s="2" t="s">
        <v>109</v>
      </c>
      <c r="D46" s="2" t="s">
        <v>109</v>
      </c>
      <c r="E46" s="2" t="s">
        <v>109</v>
      </c>
      <c r="F46" s="2"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24" customHeight="1">
      <c r="A47" s="86">
        <v>4</v>
      </c>
      <c r="B47" s="3" t="s">
        <v>774</v>
      </c>
      <c r="C47" s="2" t="s">
        <v>109</v>
      </c>
      <c r="D47" s="2" t="s">
        <v>109</v>
      </c>
      <c r="E47" s="2" t="s">
        <v>109</v>
      </c>
      <c r="F47" s="2"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86">
        <v>5</v>
      </c>
      <c r="B48" s="3" t="s">
        <v>1369</v>
      </c>
      <c r="C48" s="2" t="s">
        <v>109</v>
      </c>
      <c r="D48" s="2" t="s">
        <v>109</v>
      </c>
      <c r="E48" s="2"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2" t="s">
        <v>109</v>
      </c>
      <c r="B49" s="2" t="s">
        <v>109</v>
      </c>
      <c r="C49" s="2" t="s">
        <v>109</v>
      </c>
      <c r="D49" s="2" t="s">
        <v>109</v>
      </c>
      <c r="E49" s="2" t="s">
        <v>109</v>
      </c>
      <c r="F49" s="2"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2" t="s">
        <v>109</v>
      </c>
      <c r="B50" s="2" t="s">
        <v>109</v>
      </c>
      <c r="C50" s="2" t="s">
        <v>109</v>
      </c>
      <c r="D50" s="2" t="s">
        <v>109</v>
      </c>
      <c r="E50" s="2" t="s">
        <v>109</v>
      </c>
      <c r="F50" s="2"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2" t="s">
        <v>109</v>
      </c>
      <c r="B51" s="2" t="s">
        <v>109</v>
      </c>
      <c r="C51" s="2" t="s">
        <v>109</v>
      </c>
      <c r="D51" s="2" t="s">
        <v>109</v>
      </c>
      <c r="E51" s="2"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2" t="s">
        <v>109</v>
      </c>
      <c r="B52" s="2" t="s">
        <v>109</v>
      </c>
      <c r="C52" s="2" t="s">
        <v>109</v>
      </c>
      <c r="D52" s="2" t="s">
        <v>109</v>
      </c>
      <c r="E52" s="2"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2" t="s">
        <v>109</v>
      </c>
      <c r="B53" s="2" t="s">
        <v>109</v>
      </c>
      <c r="C53" s="2" t="s">
        <v>109</v>
      </c>
      <c r="D53" s="2" t="s">
        <v>109</v>
      </c>
      <c r="E53" s="2"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2" t="s">
        <v>109</v>
      </c>
      <c r="B54" s="2" t="s">
        <v>109</v>
      </c>
      <c r="C54" s="2" t="s">
        <v>109</v>
      </c>
      <c r="D54" s="2" t="s">
        <v>109</v>
      </c>
      <c r="E54" s="2"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2" t="s">
        <v>109</v>
      </c>
      <c r="B55" s="2" t="s">
        <v>109</v>
      </c>
      <c r="C55" s="2" t="s">
        <v>109</v>
      </c>
      <c r="D55" s="2" t="s">
        <v>109</v>
      </c>
      <c r="E55" s="2"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2" t="s">
        <v>109</v>
      </c>
      <c r="B56" s="2" t="s">
        <v>109</v>
      </c>
      <c r="C56" s="2" t="s">
        <v>109</v>
      </c>
      <c r="D56" s="2" t="s">
        <v>109</v>
      </c>
      <c r="E56" s="2"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2" t="s">
        <v>109</v>
      </c>
      <c r="B57" s="2" t="s">
        <v>109</v>
      </c>
      <c r="C57" s="2" t="s">
        <v>109</v>
      </c>
      <c r="D57" s="2" t="s">
        <v>109</v>
      </c>
      <c r="E57" s="2"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2" t="s">
        <v>109</v>
      </c>
      <c r="B58" s="2" t="s">
        <v>109</v>
      </c>
      <c r="C58" s="2" t="s">
        <v>109</v>
      </c>
      <c r="D58" s="2" t="s">
        <v>109</v>
      </c>
      <c r="E58" s="2"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2" t="s">
        <v>109</v>
      </c>
      <c r="B59" s="2" t="s">
        <v>109</v>
      </c>
      <c r="C59" s="2" t="s">
        <v>109</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2" t="s">
        <v>109</v>
      </c>
      <c r="B60" s="2" t="s">
        <v>109</v>
      </c>
      <c r="C60" s="2" t="s">
        <v>109</v>
      </c>
      <c r="D60" s="2"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2" t="s">
        <v>109</v>
      </c>
      <c r="B61" s="2" t="s">
        <v>109</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2" t="s">
        <v>109</v>
      </c>
      <c r="B62" s="2" t="s">
        <v>109</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2" t="s">
        <v>109</v>
      </c>
      <c r="B63" s="2" t="s">
        <v>109</v>
      </c>
      <c r="C63" s="2" t="s">
        <v>109</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2" t="s">
        <v>109</v>
      </c>
      <c r="B64" s="2" t="s">
        <v>109</v>
      </c>
      <c r="C64" s="2" t="s">
        <v>109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2" t="s">
        <v>109</v>
      </c>
      <c r="B65" s="2" t="s">
        <v>109</v>
      </c>
      <c r="C65" s="2" t="s">
        <v>109</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mergeCells count="1">
    <mergeCell ref="D2:O2"/>
  </mergeCells>
  <printOptions/>
  <pageMargins left="0.75" right="0.75" top="1" bottom="1" header="0.5" footer="0.5"/>
  <pageSetup horizontalDpi="300" verticalDpi="300" orientation="portrait" paperSize="9"/>
</worksheet>
</file>

<file path=xl/worksheets/sheet5.xml><?xml version="1.0" encoding="utf-8"?>
<worksheet xmlns="http://schemas.openxmlformats.org/spreadsheetml/2006/main" xmlns:r="http://schemas.openxmlformats.org/officeDocument/2006/relationships">
  <dimension ref="A1:Z100"/>
  <sheetViews>
    <sheetView workbookViewId="0" topLeftCell="A1">
      <pane xSplit="2" ySplit="2" topLeftCell="C3" activePane="bottomRight" state="frozen"/>
      <selection pane="topLeft" activeCell="A1" sqref="A1"/>
      <selection pane="topRight" activeCell="C1" sqref="C1"/>
      <selection pane="bottomLeft" activeCell="A3" sqref="A3"/>
      <selection pane="bottomRight" activeCell="C3" sqref="C3"/>
    </sheetView>
  </sheetViews>
  <sheetFormatPr defaultColWidth="13.28125" defaultRowHeight="12" customHeight="1"/>
  <cols>
    <col min="1" max="1" width="90.421875" style="0" customWidth="1"/>
    <col min="2" max="2" width="7.00390625" style="0" customWidth="1"/>
    <col min="3" max="3" width="26.421875" style="0" customWidth="1"/>
    <col min="4" max="4" width="96.421875" style="0" customWidth="1"/>
    <col min="5" max="6" width="20.00390625" style="0" customWidth="1"/>
    <col min="7" max="7" width="0.71875" style="0" hidden="1" customWidth="1"/>
    <col min="8" max="8" width="16.7109375" style="0" customWidth="1"/>
    <col min="9" max="9" width="45.00390625" style="0" customWidth="1"/>
    <col min="10" max="10" width="34.421875" style="0" customWidth="1"/>
    <col min="11" max="11" width="36.7109375" style="0" customWidth="1"/>
    <col min="12" max="12" width="33.28125" style="0" customWidth="1"/>
    <col min="13" max="13" width="18.00390625" style="0" customWidth="1"/>
    <col min="14" max="14" width="21.28125" style="0" customWidth="1"/>
    <col min="15" max="15" width="27.421875" style="0" customWidth="1"/>
    <col min="16" max="16" width="19.421875" style="0" customWidth="1"/>
    <col min="17" max="17" width="19.7109375" style="0" customWidth="1"/>
    <col min="18" max="18" width="18.7109375" style="0" customWidth="1"/>
    <col min="19" max="19" width="18.00390625" style="0" customWidth="1"/>
    <col min="20" max="20" width="17.140625" style="0" customWidth="1"/>
    <col min="21" max="21" width="17.28125" style="0" customWidth="1"/>
    <col min="22" max="22" width="29.140625" style="0" customWidth="1"/>
    <col min="23" max="23" width="31.28125" style="0" customWidth="1"/>
    <col min="24" max="24" width="35.00390625" style="0" customWidth="1"/>
    <col min="25" max="25" width="35.421875" style="0" customWidth="1"/>
    <col min="26" max="26" width="22.421875" style="0" customWidth="1"/>
  </cols>
  <sheetData>
    <row r="1" spans="1:26" ht="12" customHeight="1">
      <c r="A1" s="4" t="s">
        <v>109</v>
      </c>
      <c r="B1" s="4" t="s">
        <v>109</v>
      </c>
      <c r="C1" s="4" t="s">
        <v>109</v>
      </c>
      <c r="D1" s="4" t="s">
        <v>109</v>
      </c>
      <c r="E1" s="2" t="s">
        <v>109</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75" customHeight="1">
      <c r="A2" s="87" t="s">
        <v>170</v>
      </c>
      <c r="B2" s="87" t="s">
        <v>625</v>
      </c>
      <c r="C2" s="88" t="s">
        <v>1190</v>
      </c>
      <c r="D2" s="87" t="s">
        <v>1203</v>
      </c>
      <c r="E2" s="7" t="s">
        <v>109</v>
      </c>
      <c r="F2" s="2" t="s">
        <v>109</v>
      </c>
      <c r="G2" s="2" t="s">
        <v>109</v>
      </c>
      <c r="H2" s="2" t="s">
        <v>109</v>
      </c>
      <c r="I2" s="2" t="s">
        <v>109</v>
      </c>
      <c r="J2" s="2" t="s">
        <v>109</v>
      </c>
      <c r="K2" s="2"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12.75" customHeight="1">
      <c r="A3" s="14" t="s">
        <v>405</v>
      </c>
      <c r="B3" s="14" t="s">
        <v>390</v>
      </c>
      <c r="C3" s="15" t="s">
        <v>1414</v>
      </c>
      <c r="D3" s="14" t="s">
        <v>109</v>
      </c>
      <c r="E3" s="7" t="s">
        <v>109</v>
      </c>
      <c r="F3" s="2" t="s">
        <v>109</v>
      </c>
      <c r="G3" s="9" t="s">
        <v>1443</v>
      </c>
      <c r="H3" s="2" t="s">
        <v>109</v>
      </c>
      <c r="I3" s="2" t="s">
        <v>109</v>
      </c>
      <c r="J3" s="2" t="s">
        <v>109</v>
      </c>
      <c r="K3" s="2"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 customHeight="1">
      <c r="A4" s="14" t="s">
        <v>1016</v>
      </c>
      <c r="B4" s="14" t="s">
        <v>391</v>
      </c>
      <c r="C4" s="15" t="s">
        <v>680</v>
      </c>
      <c r="D4" s="14" t="s">
        <v>109</v>
      </c>
      <c r="E4" s="7" t="s">
        <v>109</v>
      </c>
      <c r="F4" s="2" t="s">
        <v>109</v>
      </c>
      <c r="G4" s="9" t="s">
        <v>1378</v>
      </c>
      <c r="H4" s="2" t="s">
        <v>109</v>
      </c>
      <c r="I4" s="2" t="s">
        <v>109</v>
      </c>
      <c r="J4" s="2" t="s">
        <v>109</v>
      </c>
      <c r="K4" s="2" t="s">
        <v>109</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14" t="s">
        <v>1358</v>
      </c>
      <c r="B5" s="14" t="s">
        <v>386</v>
      </c>
      <c r="C5" s="15" t="s">
        <v>899</v>
      </c>
      <c r="D5" s="14" t="s">
        <v>109</v>
      </c>
      <c r="E5" s="7" t="s">
        <v>109</v>
      </c>
      <c r="F5" s="2" t="s">
        <v>109</v>
      </c>
      <c r="G5" s="9" t="s">
        <v>465</v>
      </c>
      <c r="H5" s="2" t="s">
        <v>109</v>
      </c>
      <c r="I5" s="2" t="s">
        <v>109</v>
      </c>
      <c r="J5" s="2" t="s">
        <v>109</v>
      </c>
      <c r="K5" s="2"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14" t="s">
        <v>800</v>
      </c>
      <c r="B6" s="14" t="s">
        <v>388</v>
      </c>
      <c r="C6" s="15" t="s">
        <v>1453</v>
      </c>
      <c r="D6" s="14" t="s">
        <v>109</v>
      </c>
      <c r="E6" s="7" t="s">
        <v>109</v>
      </c>
      <c r="F6" s="2" t="s">
        <v>109</v>
      </c>
      <c r="G6" s="9" t="s">
        <v>1200</v>
      </c>
      <c r="H6" s="2" t="s">
        <v>109</v>
      </c>
      <c r="I6" s="2" t="s">
        <v>109</v>
      </c>
      <c r="J6" s="2" t="s">
        <v>109</v>
      </c>
      <c r="K6" s="2"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14" t="s">
        <v>1448</v>
      </c>
      <c r="B7" s="14" t="s">
        <v>380</v>
      </c>
      <c r="C7" s="15" t="s">
        <v>1423</v>
      </c>
      <c r="D7" s="14" t="s">
        <v>109</v>
      </c>
      <c r="E7" s="7" t="s">
        <v>109</v>
      </c>
      <c r="F7" s="2" t="s">
        <v>109</v>
      </c>
      <c r="G7" s="9" t="s">
        <v>1024</v>
      </c>
      <c r="H7" s="2" t="s">
        <v>109</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 customHeight="1">
      <c r="A8" s="14" t="s">
        <v>858</v>
      </c>
      <c r="B8" s="14" t="s">
        <v>384</v>
      </c>
      <c r="C8" s="15" t="s">
        <v>1459</v>
      </c>
      <c r="D8" s="14" t="s">
        <v>109</v>
      </c>
      <c r="E8" s="7" t="s">
        <v>109</v>
      </c>
      <c r="F8" s="2" t="s">
        <v>109</v>
      </c>
      <c r="G8" s="9" t="s">
        <v>1288</v>
      </c>
      <c r="H8" s="2"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14" t="s">
        <v>1066</v>
      </c>
      <c r="B9" s="14" t="s">
        <v>471</v>
      </c>
      <c r="C9" s="15" t="s">
        <v>686</v>
      </c>
      <c r="D9" s="14" t="s">
        <v>109</v>
      </c>
      <c r="E9" s="7" t="s">
        <v>109</v>
      </c>
      <c r="F9" s="2" t="s">
        <v>109</v>
      </c>
      <c r="G9" s="2" t="s">
        <v>109</v>
      </c>
      <c r="H9" s="2" t="s">
        <v>109</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14" t="s">
        <v>512</v>
      </c>
      <c r="B10" s="14" t="s">
        <v>468</v>
      </c>
      <c r="C10" s="15" t="s">
        <v>1440</v>
      </c>
      <c r="D10" s="14" t="s">
        <v>109</v>
      </c>
      <c r="E10" s="7" t="s">
        <v>109</v>
      </c>
      <c r="F10" s="2" t="s">
        <v>109</v>
      </c>
      <c r="G10" s="2" t="s">
        <v>109</v>
      </c>
      <c r="H10" s="2"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 customHeight="1">
      <c r="A11" s="14" t="s">
        <v>1210</v>
      </c>
      <c r="B11" s="14" t="s">
        <v>473</v>
      </c>
      <c r="C11" s="15" t="s">
        <v>223</v>
      </c>
      <c r="D11" s="14" t="s">
        <v>109</v>
      </c>
      <c r="E11" s="7" t="s">
        <v>109</v>
      </c>
      <c r="F11" s="2" t="s">
        <v>109</v>
      </c>
      <c r="G11" s="2" t="s">
        <v>109</v>
      </c>
      <c r="H11" s="2"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14" t="s">
        <v>1311</v>
      </c>
      <c r="B12" s="14" t="s">
        <v>570</v>
      </c>
      <c r="C12" s="15" t="s">
        <v>624</v>
      </c>
      <c r="D12" s="14" t="s">
        <v>109</v>
      </c>
      <c r="E12" s="7" t="s">
        <v>109</v>
      </c>
      <c r="F12" s="2" t="s">
        <v>109</v>
      </c>
      <c r="G12" s="2" t="s">
        <v>109</v>
      </c>
      <c r="H12" s="2" t="s">
        <v>109</v>
      </c>
      <c r="I12" s="2" t="s">
        <v>109</v>
      </c>
      <c r="J12" s="2" t="s">
        <v>109</v>
      </c>
      <c r="K12" s="2"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14" t="s">
        <v>562</v>
      </c>
      <c r="B13" s="14" t="s">
        <v>568</v>
      </c>
      <c r="C13" s="15" t="s">
        <v>426</v>
      </c>
      <c r="D13" s="14" t="s">
        <v>109</v>
      </c>
      <c r="E13" s="7" t="s">
        <v>109</v>
      </c>
      <c r="F13" s="2" t="s">
        <v>109</v>
      </c>
      <c r="G13" s="2" t="s">
        <v>109</v>
      </c>
      <c r="H13" s="2" t="s">
        <v>109</v>
      </c>
      <c r="I13" s="2" t="s">
        <v>109</v>
      </c>
      <c r="J13" s="2" t="s">
        <v>109</v>
      </c>
      <c r="K13" s="2"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14" t="s">
        <v>458</v>
      </c>
      <c r="B14" s="14" t="s">
        <v>593</v>
      </c>
      <c r="C14" s="15" t="s">
        <v>1359</v>
      </c>
      <c r="D14" s="14" t="s">
        <v>109</v>
      </c>
      <c r="E14" s="7" t="s">
        <v>109</v>
      </c>
      <c r="F14" s="2" t="s">
        <v>109</v>
      </c>
      <c r="G14" s="2" t="s">
        <v>109</v>
      </c>
      <c r="H14" s="2" t="s">
        <v>109</v>
      </c>
      <c r="I14" s="2" t="s">
        <v>109</v>
      </c>
      <c r="J14" s="2" t="s">
        <v>109</v>
      </c>
      <c r="K14" s="2"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14" t="s">
        <v>171</v>
      </c>
      <c r="B15" s="14" t="s">
        <v>590</v>
      </c>
      <c r="C15" s="15" t="s">
        <v>1391</v>
      </c>
      <c r="D15" s="14" t="s">
        <v>109</v>
      </c>
      <c r="E15" s="7" t="s">
        <v>109</v>
      </c>
      <c r="F15" s="2" t="s">
        <v>109</v>
      </c>
      <c r="G15" s="2" t="s">
        <v>109</v>
      </c>
      <c r="H15" s="2" t="s">
        <v>109</v>
      </c>
      <c r="I15" s="2" t="s">
        <v>109</v>
      </c>
      <c r="J15" s="2" t="s">
        <v>109</v>
      </c>
      <c r="K15" s="2"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14" t="s">
        <v>951</v>
      </c>
      <c r="B16" s="14" t="s">
        <v>585</v>
      </c>
      <c r="C16" s="15" t="s">
        <v>1394</v>
      </c>
      <c r="D16" s="14" t="s">
        <v>109</v>
      </c>
      <c r="E16" s="7" t="s">
        <v>109</v>
      </c>
      <c r="F16" s="2" t="s">
        <v>109</v>
      </c>
      <c r="G16" s="2" t="s">
        <v>109</v>
      </c>
      <c r="H16" s="2"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14" t="s">
        <v>968</v>
      </c>
      <c r="B17" s="14" t="s">
        <v>583</v>
      </c>
      <c r="C17" s="15" t="s">
        <v>1395</v>
      </c>
      <c r="D17" s="14" t="s">
        <v>109</v>
      </c>
      <c r="E17" s="7" t="s">
        <v>109</v>
      </c>
      <c r="F17" s="2" t="s">
        <v>109</v>
      </c>
      <c r="G17" s="2" t="s">
        <v>109</v>
      </c>
      <c r="H17" s="2"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14" t="s">
        <v>385</v>
      </c>
      <c r="B18" s="14" t="s">
        <v>582</v>
      </c>
      <c r="C18" s="15" t="s">
        <v>1406</v>
      </c>
      <c r="D18" s="14" t="s">
        <v>109</v>
      </c>
      <c r="E18" s="7" t="s">
        <v>109</v>
      </c>
      <c r="F18" s="2"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14" t="s">
        <v>51</v>
      </c>
      <c r="B19" s="14" t="s">
        <v>581</v>
      </c>
      <c r="C19" s="15" t="s">
        <v>1408</v>
      </c>
      <c r="D19" s="14" t="s">
        <v>109</v>
      </c>
      <c r="E19" s="7" t="s">
        <v>109</v>
      </c>
      <c r="F19" s="2"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14" t="s">
        <v>400</v>
      </c>
      <c r="B20" s="14" t="s">
        <v>580</v>
      </c>
      <c r="C20" s="15" t="s">
        <v>1411</v>
      </c>
      <c r="D20" s="14" t="s">
        <v>109</v>
      </c>
      <c r="E20" s="7" t="s">
        <v>109</v>
      </c>
      <c r="F20" s="2" t="s">
        <v>109</v>
      </c>
      <c r="G20" s="2" t="s">
        <v>109</v>
      </c>
      <c r="H20" s="2"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14" t="s">
        <v>1296</v>
      </c>
      <c r="B21" s="14" t="s">
        <v>579</v>
      </c>
      <c r="C21" s="15" t="s">
        <v>1402</v>
      </c>
      <c r="D21" s="14" t="s">
        <v>109</v>
      </c>
      <c r="E21" s="7" t="s">
        <v>109</v>
      </c>
      <c r="F21" s="2"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14" t="s">
        <v>1082</v>
      </c>
      <c r="B22" s="14" t="s">
        <v>494</v>
      </c>
      <c r="C22" s="15" t="s">
        <v>1404</v>
      </c>
      <c r="D22" s="14" t="s">
        <v>109</v>
      </c>
      <c r="E22" s="7" t="s">
        <v>109</v>
      </c>
      <c r="F22" s="2"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14" t="s">
        <v>360</v>
      </c>
      <c r="B23" s="14" t="s">
        <v>497</v>
      </c>
      <c r="C23" s="15" t="s">
        <v>417</v>
      </c>
      <c r="D23" s="14" t="s">
        <v>109</v>
      </c>
      <c r="E23" s="7" t="s">
        <v>109</v>
      </c>
      <c r="F23" s="2"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14" t="s">
        <v>1092</v>
      </c>
      <c r="B24" s="14" t="s">
        <v>496</v>
      </c>
      <c r="C24" s="15" t="s">
        <v>1074</v>
      </c>
      <c r="D24" s="14" t="s">
        <v>109</v>
      </c>
      <c r="E24" s="7" t="s">
        <v>109</v>
      </c>
      <c r="F24" s="2"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89" t="s">
        <v>961</v>
      </c>
      <c r="B25" s="89" t="s">
        <v>500</v>
      </c>
      <c r="C25" s="90" t="s">
        <v>419</v>
      </c>
      <c r="D25" s="89" t="s">
        <v>109</v>
      </c>
      <c r="E25" s="7" t="s">
        <v>109</v>
      </c>
      <c r="F25" s="2"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14" t="s">
        <v>1446</v>
      </c>
      <c r="B26" s="14" t="s">
        <v>499</v>
      </c>
      <c r="C26" s="15" t="s">
        <v>1097</v>
      </c>
      <c r="D26" s="14" t="s">
        <v>109</v>
      </c>
      <c r="E26" s="7" t="s">
        <v>109</v>
      </c>
      <c r="F26" s="2"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14" t="s">
        <v>1009</v>
      </c>
      <c r="B27" s="14" t="s">
        <v>504</v>
      </c>
      <c r="C27" s="15" t="s">
        <v>833</v>
      </c>
      <c r="D27" s="14" t="s">
        <v>109</v>
      </c>
      <c r="E27" s="7" t="s">
        <v>109</v>
      </c>
      <c r="F27" s="2"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89" t="s">
        <v>403</v>
      </c>
      <c r="B28" s="89" t="s">
        <v>501</v>
      </c>
      <c r="C28" s="90" t="s">
        <v>419</v>
      </c>
      <c r="D28" s="89" t="s">
        <v>109</v>
      </c>
      <c r="E28" s="7" t="s">
        <v>109</v>
      </c>
      <c r="F28" s="2"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89" t="s">
        <v>35</v>
      </c>
      <c r="B29" s="89" t="s">
        <v>508</v>
      </c>
      <c r="C29" s="90" t="s">
        <v>419</v>
      </c>
      <c r="D29" s="89" t="s">
        <v>109</v>
      </c>
      <c r="E29" s="7" t="s">
        <v>109</v>
      </c>
      <c r="F29" s="2"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14" t="s">
        <v>472</v>
      </c>
      <c r="B30" s="14" t="s">
        <v>505</v>
      </c>
      <c r="C30" s="15" t="s">
        <v>548</v>
      </c>
      <c r="D30" s="14" t="s">
        <v>109</v>
      </c>
      <c r="E30" s="7" t="s">
        <v>109</v>
      </c>
      <c r="F30" s="2"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14" t="s">
        <v>286</v>
      </c>
      <c r="B31" s="14" t="s">
        <v>509</v>
      </c>
      <c r="C31" s="15" t="s">
        <v>877</v>
      </c>
      <c r="D31" s="14" t="s">
        <v>109</v>
      </c>
      <c r="E31" s="7" t="s">
        <v>109</v>
      </c>
      <c r="F31" s="2"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14" t="s">
        <v>1269</v>
      </c>
      <c r="B32" s="14" t="s">
        <v>532</v>
      </c>
      <c r="C32" s="15" t="s">
        <v>669</v>
      </c>
      <c r="D32" s="14" t="s">
        <v>109</v>
      </c>
      <c r="E32" s="7" t="s">
        <v>109</v>
      </c>
      <c r="F32" s="2" t="s">
        <v>109</v>
      </c>
      <c r="G32" s="2" t="s">
        <v>109</v>
      </c>
      <c r="H32" s="2"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14" t="s">
        <v>259</v>
      </c>
      <c r="B33" s="14" t="s">
        <v>530</v>
      </c>
      <c r="C33" s="15" t="s">
        <v>1125</v>
      </c>
      <c r="D33" s="14" t="s">
        <v>109</v>
      </c>
      <c r="E33" s="7" t="s">
        <v>109</v>
      </c>
      <c r="F33" s="2" t="s">
        <v>109</v>
      </c>
      <c r="G33" s="2" t="s">
        <v>109</v>
      </c>
      <c r="H33" s="2"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14" t="s">
        <v>659</v>
      </c>
      <c r="B34" s="14" t="s">
        <v>528</v>
      </c>
      <c r="C34" s="15" t="s">
        <v>808</v>
      </c>
      <c r="D34" s="14" t="s">
        <v>109</v>
      </c>
      <c r="E34" s="7" t="s">
        <v>109</v>
      </c>
      <c r="F34" s="2" t="s">
        <v>109</v>
      </c>
      <c r="G34" s="2" t="s">
        <v>109</v>
      </c>
      <c r="H34" s="2"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14" t="s">
        <v>1356</v>
      </c>
      <c r="B35" s="14" t="s">
        <v>524</v>
      </c>
      <c r="C35" s="15" t="s">
        <v>1250</v>
      </c>
      <c r="D35" s="14" t="s">
        <v>109</v>
      </c>
      <c r="E35" s="7" t="s">
        <v>109</v>
      </c>
      <c r="F35" s="2" t="s">
        <v>109</v>
      </c>
      <c r="G35" s="2" t="s">
        <v>109</v>
      </c>
      <c r="H35" s="2"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14" t="s">
        <v>924</v>
      </c>
      <c r="B36" s="14" t="s">
        <v>534</v>
      </c>
      <c r="C36" s="15" t="s">
        <v>1221</v>
      </c>
      <c r="D36" s="14" t="s">
        <v>109</v>
      </c>
      <c r="E36" s="7" t="s">
        <v>109</v>
      </c>
      <c r="F36" s="2" t="s">
        <v>109</v>
      </c>
      <c r="G36" s="2" t="s">
        <v>109</v>
      </c>
      <c r="H36" s="2"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8" t="s">
        <v>109</v>
      </c>
      <c r="B37" s="8" t="s">
        <v>109</v>
      </c>
      <c r="C37" s="8" t="s">
        <v>109</v>
      </c>
      <c r="D37" s="8" t="s">
        <v>109</v>
      </c>
      <c r="E37" s="2" t="s">
        <v>109</v>
      </c>
      <c r="F37" s="2"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2" t="s">
        <v>109</v>
      </c>
      <c r="B38" s="2" t="s">
        <v>109</v>
      </c>
      <c r="C38" s="2" t="s">
        <v>109</v>
      </c>
      <c r="D38" s="2" t="s">
        <v>109</v>
      </c>
      <c r="E38" s="2" t="s">
        <v>109</v>
      </c>
      <c r="F38" s="2" t="s">
        <v>109</v>
      </c>
      <c r="G38" s="2"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91" t="s">
        <v>202</v>
      </c>
      <c r="B39" s="4" t="s">
        <v>109</v>
      </c>
      <c r="C39" s="4" t="s">
        <v>109</v>
      </c>
      <c r="D39" s="4" t="s">
        <v>109</v>
      </c>
      <c r="E39" s="2" t="s">
        <v>109</v>
      </c>
      <c r="F39" s="2" t="s">
        <v>109</v>
      </c>
      <c r="G39" s="2"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75" customHeight="1">
      <c r="A40" s="87" t="s">
        <v>788</v>
      </c>
      <c r="B40" s="87" t="s">
        <v>625</v>
      </c>
      <c r="C40" s="87" t="s">
        <v>755</v>
      </c>
      <c r="D40" s="92" t="s">
        <v>109</v>
      </c>
      <c r="E40" s="7" t="s">
        <v>109</v>
      </c>
      <c r="F40" s="2" t="s">
        <v>109</v>
      </c>
      <c r="G40" s="2"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75" customHeight="1">
      <c r="A41" s="14" t="s">
        <v>981</v>
      </c>
      <c r="B41" s="14" t="s">
        <v>65</v>
      </c>
      <c r="C41" s="93" t="s">
        <v>1443</v>
      </c>
      <c r="D41" s="94" t="s">
        <v>109</v>
      </c>
      <c r="E41" s="7" t="s">
        <v>109</v>
      </c>
      <c r="F41" s="2"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14" t="s">
        <v>406</v>
      </c>
      <c r="B42" s="14" t="s">
        <v>66</v>
      </c>
      <c r="C42" s="93" t="s">
        <v>1200</v>
      </c>
      <c r="D42" s="94" t="s">
        <v>109</v>
      </c>
      <c r="E42" s="7" t="s">
        <v>109</v>
      </c>
      <c r="F42" s="2"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14" t="s">
        <v>1384</v>
      </c>
      <c r="B43" s="14" t="s">
        <v>67</v>
      </c>
      <c r="C43" s="93" t="s">
        <v>1443</v>
      </c>
      <c r="D43" s="94" t="s">
        <v>109</v>
      </c>
      <c r="E43" s="7" t="s">
        <v>109</v>
      </c>
      <c r="F43" s="2"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14" t="s">
        <v>875</v>
      </c>
      <c r="B44" s="14" t="s">
        <v>57</v>
      </c>
      <c r="C44" s="93" t="s">
        <v>1200</v>
      </c>
      <c r="D44" s="94" t="s">
        <v>109</v>
      </c>
      <c r="E44" s="7" t="s">
        <v>109</v>
      </c>
      <c r="F44" s="2"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14" t="s">
        <v>1368</v>
      </c>
      <c r="B45" s="14" t="s">
        <v>58</v>
      </c>
      <c r="C45" s="93" t="s">
        <v>1024</v>
      </c>
      <c r="D45" s="94" t="s">
        <v>109</v>
      </c>
      <c r="E45" s="7" t="s">
        <v>109</v>
      </c>
      <c r="F45" s="2"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14" t="s">
        <v>394</v>
      </c>
      <c r="B46" s="14" t="s">
        <v>61</v>
      </c>
      <c r="C46" s="93" t="s">
        <v>1024</v>
      </c>
      <c r="D46" s="94" t="s">
        <v>109</v>
      </c>
      <c r="E46" s="7" t="s">
        <v>109</v>
      </c>
      <c r="F46" s="2"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14" t="s">
        <v>459</v>
      </c>
      <c r="B47" s="14" t="s">
        <v>62</v>
      </c>
      <c r="C47" s="93" t="s">
        <v>1024</v>
      </c>
      <c r="D47" s="94" t="s">
        <v>109</v>
      </c>
      <c r="E47" s="7" t="s">
        <v>109</v>
      </c>
      <c r="F47" s="2"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14" t="s">
        <v>348</v>
      </c>
      <c r="B48" s="14" t="s">
        <v>74</v>
      </c>
      <c r="C48" s="93" t="s">
        <v>1378</v>
      </c>
      <c r="D48" s="94" t="s">
        <v>109</v>
      </c>
      <c r="E48" s="7"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14" t="s">
        <v>1094</v>
      </c>
      <c r="B49" s="14" t="s">
        <v>75</v>
      </c>
      <c r="C49" s="93" t="s">
        <v>1378</v>
      </c>
      <c r="D49" s="94" t="s">
        <v>109</v>
      </c>
      <c r="E49" s="7" t="s">
        <v>109</v>
      </c>
      <c r="F49" s="2"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14" t="s">
        <v>591</v>
      </c>
      <c r="B50" s="14" t="s">
        <v>77</v>
      </c>
      <c r="C50" s="93" t="s">
        <v>1378</v>
      </c>
      <c r="D50" s="94" t="s">
        <v>109</v>
      </c>
      <c r="E50" s="7" t="s">
        <v>109</v>
      </c>
      <c r="F50" s="2"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14" t="s">
        <v>1042</v>
      </c>
      <c r="B51" s="14" t="s">
        <v>78</v>
      </c>
      <c r="C51" s="93" t="s">
        <v>1378</v>
      </c>
      <c r="D51" s="94" t="s">
        <v>109</v>
      </c>
      <c r="E51" s="7"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14" t="s">
        <v>1445</v>
      </c>
      <c r="B52" s="14" t="s">
        <v>68</v>
      </c>
      <c r="C52" s="93" t="s">
        <v>1378</v>
      </c>
      <c r="D52" s="94" t="s">
        <v>109</v>
      </c>
      <c r="E52" s="7"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95" t="s">
        <v>1307</v>
      </c>
      <c r="B53" s="95" t="s">
        <v>69</v>
      </c>
      <c r="C53" s="96" t="s">
        <v>1443</v>
      </c>
      <c r="D53" s="97" t="s">
        <v>109</v>
      </c>
      <c r="E53" s="7"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14" t="s">
        <v>1241</v>
      </c>
      <c r="B54" s="14" t="s">
        <v>71</v>
      </c>
      <c r="C54" s="93" t="s">
        <v>1443</v>
      </c>
      <c r="D54" s="94" t="s">
        <v>109</v>
      </c>
      <c r="E54" s="7"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95" t="s">
        <v>572</v>
      </c>
      <c r="B55" s="95" t="s">
        <v>72</v>
      </c>
      <c r="C55" s="96" t="s">
        <v>1288</v>
      </c>
      <c r="D55" s="97" t="s">
        <v>109</v>
      </c>
      <c r="E55" s="7"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14" t="s">
        <v>1102</v>
      </c>
      <c r="B56" s="14" t="s">
        <v>95</v>
      </c>
      <c r="C56" s="93" t="s">
        <v>1288</v>
      </c>
      <c r="D56" s="94" t="s">
        <v>109</v>
      </c>
      <c r="E56" s="7"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14" t="s">
        <v>470</v>
      </c>
      <c r="B57" s="14" t="s">
        <v>93</v>
      </c>
      <c r="C57" s="93" t="s">
        <v>1288</v>
      </c>
      <c r="D57" s="94" t="s">
        <v>109</v>
      </c>
      <c r="E57" s="7"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14" t="s">
        <v>503</v>
      </c>
      <c r="B58" s="14" t="s">
        <v>100</v>
      </c>
      <c r="C58" s="93" t="s">
        <v>1288</v>
      </c>
      <c r="D58" s="94" t="s">
        <v>109</v>
      </c>
      <c r="E58" s="7"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14" t="s">
        <v>1048</v>
      </c>
      <c r="B59" s="14" t="s">
        <v>97</v>
      </c>
      <c r="C59" s="93" t="s">
        <v>1288</v>
      </c>
      <c r="D59" s="94" t="s">
        <v>109</v>
      </c>
      <c r="E59" s="7"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14" t="s">
        <v>1319</v>
      </c>
      <c r="B60" s="14" t="s">
        <v>83</v>
      </c>
      <c r="C60" s="93" t="s">
        <v>1288</v>
      </c>
      <c r="D60" s="94" t="s">
        <v>109</v>
      </c>
      <c r="E60" s="7"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14" t="s">
        <v>1204</v>
      </c>
      <c r="B61" s="14" t="s">
        <v>79</v>
      </c>
      <c r="C61" s="93" t="s">
        <v>1288</v>
      </c>
      <c r="D61" s="94" t="s">
        <v>109</v>
      </c>
      <c r="E61" s="7"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14" t="s">
        <v>825</v>
      </c>
      <c r="B62" s="14" t="s">
        <v>87</v>
      </c>
      <c r="C62" s="93" t="s">
        <v>1288</v>
      </c>
      <c r="D62" s="94" t="s">
        <v>109</v>
      </c>
      <c r="E62" s="7"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14" t="s">
        <v>442</v>
      </c>
      <c r="B63" s="14" t="s">
        <v>85</v>
      </c>
      <c r="C63" s="93" t="s">
        <v>1288</v>
      </c>
      <c r="D63" s="94" t="s">
        <v>109</v>
      </c>
      <c r="E63" s="7"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14" t="s">
        <v>99</v>
      </c>
      <c r="B64" s="14" t="s">
        <v>108</v>
      </c>
      <c r="C64" s="93" t="s">
        <v>1288</v>
      </c>
      <c r="D64" s="94" t="s">
        <v>109</v>
      </c>
      <c r="E64" s="7"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14" t="s">
        <v>785</v>
      </c>
      <c r="B65" s="14" t="s">
        <v>104</v>
      </c>
      <c r="C65" s="93" t="s">
        <v>1288</v>
      </c>
      <c r="D65" s="94" t="s">
        <v>109</v>
      </c>
      <c r="E65" s="7"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14" t="s">
        <v>1062</v>
      </c>
      <c r="B66" s="14" t="s">
        <v>224</v>
      </c>
      <c r="C66" s="93" t="s">
        <v>1288</v>
      </c>
      <c r="D66" s="94" t="s">
        <v>109</v>
      </c>
      <c r="E66" s="7"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14" t="s">
        <v>1164</v>
      </c>
      <c r="B67" s="14" t="s">
        <v>181</v>
      </c>
      <c r="C67" s="93" t="s">
        <v>1288</v>
      </c>
      <c r="D67" s="94" t="s">
        <v>109</v>
      </c>
      <c r="E67" s="7"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14" t="s">
        <v>1390</v>
      </c>
      <c r="B68" s="14" t="s">
        <v>199</v>
      </c>
      <c r="C68" s="93" t="s">
        <v>1288</v>
      </c>
      <c r="D68" s="94" t="s">
        <v>109</v>
      </c>
      <c r="E68" s="7"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14" t="s">
        <v>996</v>
      </c>
      <c r="B69" s="14" t="s">
        <v>217</v>
      </c>
      <c r="C69" s="93" t="s">
        <v>1288</v>
      </c>
      <c r="D69" s="94" t="s">
        <v>109</v>
      </c>
      <c r="E69" s="7"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95" t="s">
        <v>1071</v>
      </c>
      <c r="B70" s="95" t="s">
        <v>25</v>
      </c>
      <c r="C70" s="96" t="s">
        <v>1288</v>
      </c>
      <c r="D70" s="97" t="s">
        <v>109</v>
      </c>
      <c r="E70" s="7"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14" t="s">
        <v>159</v>
      </c>
      <c r="B71" s="14" t="s">
        <v>174</v>
      </c>
      <c r="C71" s="93" t="s">
        <v>1288</v>
      </c>
      <c r="D71" s="94" t="s">
        <v>109</v>
      </c>
      <c r="E71" s="7"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14" t="s">
        <v>1089</v>
      </c>
      <c r="B72" s="14" t="s">
        <v>107</v>
      </c>
      <c r="C72" s="93" t="s">
        <v>1288</v>
      </c>
      <c r="D72" s="94" t="s">
        <v>109</v>
      </c>
      <c r="E72" s="7"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14" t="s">
        <v>1441</v>
      </c>
      <c r="B73" s="14" t="s">
        <v>137</v>
      </c>
      <c r="C73" s="93" t="s">
        <v>1378</v>
      </c>
      <c r="D73" s="94" t="s">
        <v>109</v>
      </c>
      <c r="E73" s="7"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14" t="s">
        <v>1184</v>
      </c>
      <c r="B74" s="14" t="s">
        <v>313</v>
      </c>
      <c r="C74" s="93" t="s">
        <v>1288</v>
      </c>
      <c r="D74" s="94" t="s">
        <v>109</v>
      </c>
      <c r="E74" s="7"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14" t="s">
        <v>565</v>
      </c>
      <c r="B75" s="14" t="s">
        <v>413</v>
      </c>
      <c r="C75" s="93" t="s">
        <v>1378</v>
      </c>
      <c r="D75" s="94" t="s">
        <v>109</v>
      </c>
      <c r="E75" s="7"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14" t="s">
        <v>1178</v>
      </c>
      <c r="B76" s="14" t="s">
        <v>341</v>
      </c>
      <c r="C76" s="93" t="s">
        <v>1288</v>
      </c>
      <c r="D76" s="94" t="s">
        <v>109</v>
      </c>
      <c r="E76" s="7"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14" t="s">
        <v>350</v>
      </c>
      <c r="B77" s="14" t="s">
        <v>369</v>
      </c>
      <c r="C77" s="93" t="s">
        <v>1378</v>
      </c>
      <c r="D77" s="94" t="s">
        <v>109</v>
      </c>
      <c r="E77" s="7"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14" t="s">
        <v>895</v>
      </c>
      <c r="B78" s="14" t="s">
        <v>238</v>
      </c>
      <c r="C78" s="93" t="s">
        <v>1378</v>
      </c>
      <c r="D78" s="94" t="s">
        <v>109</v>
      </c>
      <c r="E78" s="7"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14" t="s">
        <v>735</v>
      </c>
      <c r="B79" s="14" t="s">
        <v>253</v>
      </c>
      <c r="C79" s="93" t="s">
        <v>1378</v>
      </c>
      <c r="D79" s="94" t="s">
        <v>109</v>
      </c>
      <c r="E79" s="7"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14" t="s">
        <v>1041</v>
      </c>
      <c r="B80" s="14" t="s">
        <v>281</v>
      </c>
      <c r="C80" s="93" t="s">
        <v>1378</v>
      </c>
      <c r="D80" s="94" t="s">
        <v>109</v>
      </c>
      <c r="E80" s="7"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14" t="s">
        <v>235</v>
      </c>
      <c r="B81" s="14" t="s">
        <v>300</v>
      </c>
      <c r="C81" s="93" t="s">
        <v>1378</v>
      </c>
      <c r="D81" s="94" t="s">
        <v>109</v>
      </c>
      <c r="E81" s="7"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8" t="s">
        <v>109</v>
      </c>
      <c r="B82" s="8" t="s">
        <v>109</v>
      </c>
      <c r="C82" s="8" t="s">
        <v>109</v>
      </c>
      <c r="D82" s="8"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98" t="s">
        <v>1194</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99" t="s">
        <v>109</v>
      </c>
      <c r="C85" s="9" t="s">
        <v>803</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100" t="s">
        <v>109</v>
      </c>
      <c r="C86" s="9" t="s">
        <v>589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1" t="s">
        <v>1238</v>
      </c>
      <c r="C88" s="3"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82" t="s">
        <v>109</v>
      </c>
      <c r="C89" s="9" t="s">
        <v>987</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83" t="s">
        <v>109</v>
      </c>
      <c r="C90" s="9" t="s">
        <v>486</v>
      </c>
      <c r="D90" s="2" t="s">
        <v>109</v>
      </c>
      <c r="E90" s="2" t="s">
        <v>109</v>
      </c>
      <c r="F90" s="2" t="s">
        <v>109</v>
      </c>
      <c r="G90" s="2" t="s">
        <v>109</v>
      </c>
      <c r="H90" s="9"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84">
        <v>1</v>
      </c>
      <c r="C91" s="101" t="s">
        <v>510</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84">
        <v>2</v>
      </c>
      <c r="C92" s="101" t="s">
        <v>1326</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86">
        <v>3</v>
      </c>
      <c r="C93" s="101" t="s">
        <v>874</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86">
        <v>4</v>
      </c>
      <c r="C94" s="9" t="s">
        <v>774</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86">
        <v>5</v>
      </c>
      <c r="C95" s="9" t="s">
        <v>1369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9"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9"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9"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9"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printOptions/>
  <pageMargins left="0.75" right="0.75" top="1" bottom="1" header="0.5" footer="0.5"/>
  <pageSetup horizontalDpi="300" verticalDpi="300" orientation="portrait" paperSize="9"/>
</worksheet>
</file>

<file path=xl/worksheets/sheet6.xml><?xml version="1.0" encoding="utf-8"?>
<worksheet xmlns="http://schemas.openxmlformats.org/spreadsheetml/2006/main" xmlns:r="http://schemas.openxmlformats.org/officeDocument/2006/relationships">
  <dimension ref="A1:Z100"/>
  <sheetViews>
    <sheetView workbookViewId="0" topLeftCell="A1">
      <selection activeCell="A1" sqref="A1"/>
    </sheetView>
  </sheetViews>
  <sheetFormatPr defaultColWidth="8.7109375" defaultRowHeight="12" customHeight="1"/>
  <cols>
    <col min="1" max="1" width="13.140625" style="0" customWidth="1"/>
    <col min="2" max="2" width="55.421875" style="0" customWidth="1"/>
    <col min="3" max="4" width="8.7109375" style="0" customWidth="1"/>
    <col min="5" max="5" width="20.00390625" style="0" customWidth="1"/>
    <col min="6" max="12" width="8.7109375" style="0" customWidth="1"/>
    <col min="13" max="13" width="13.28125" style="0" customWidth="1"/>
    <col min="14" max="26" width="8.7109375" style="0" customWidth="1"/>
  </cols>
  <sheetData>
    <row r="1" spans="1:26" ht="21.75" customHeight="1">
      <c r="A1" s="102" t="s">
        <v>911</v>
      </c>
      <c r="B1" s="2" t="s">
        <v>109</v>
      </c>
      <c r="C1" s="2" t="s">
        <v>109</v>
      </c>
      <c r="D1" s="4" t="s">
        <v>109</v>
      </c>
      <c r="E1" s="4" t="s">
        <v>109</v>
      </c>
      <c r="F1" s="4" t="s">
        <v>109</v>
      </c>
      <c r="G1" s="4" t="s">
        <v>109</v>
      </c>
      <c r="H1" s="4" t="s">
        <v>109</v>
      </c>
      <c r="I1" s="4" t="s">
        <v>109</v>
      </c>
      <c r="J1" s="4" t="s">
        <v>109</v>
      </c>
      <c r="K1" s="4" t="s">
        <v>109</v>
      </c>
      <c r="L1" s="4" t="s">
        <v>109</v>
      </c>
      <c r="M1" s="4" t="s">
        <v>109</v>
      </c>
      <c r="N1" s="4" t="s">
        <v>109</v>
      </c>
      <c r="O1" s="4" t="s">
        <v>109</v>
      </c>
      <c r="P1" s="2" t="s">
        <v>109</v>
      </c>
      <c r="Q1" s="2" t="s">
        <v>109</v>
      </c>
      <c r="R1" s="2" t="s">
        <v>109</v>
      </c>
      <c r="S1" s="2" t="s">
        <v>109</v>
      </c>
      <c r="T1" s="2" t="s">
        <v>109</v>
      </c>
      <c r="U1" s="2" t="s">
        <v>109</v>
      </c>
      <c r="V1" s="2" t="s">
        <v>109</v>
      </c>
      <c r="W1" s="2" t="s">
        <v>109</v>
      </c>
      <c r="X1" s="2" t="s">
        <v>109</v>
      </c>
      <c r="Y1" s="2" t="s">
        <v>109</v>
      </c>
      <c r="Z1" s="2" t="s">
        <v>109</v>
      </c>
    </row>
    <row r="2" spans="1:26" ht="12.75" customHeight="1">
      <c r="A2" s="4" t="s">
        <v>109</v>
      </c>
      <c r="B2" s="4" t="s">
        <v>109</v>
      </c>
      <c r="C2" s="103" t="s">
        <v>109</v>
      </c>
      <c r="D2" s="242" t="s">
        <v>1281</v>
      </c>
      <c r="E2" s="243" t="s">
        <v>109</v>
      </c>
      <c r="F2" s="243" t="s">
        <v>109</v>
      </c>
      <c r="G2" s="243" t="s">
        <v>109</v>
      </c>
      <c r="H2" s="243" t="s">
        <v>109</v>
      </c>
      <c r="I2" s="243" t="s">
        <v>109</v>
      </c>
      <c r="J2" s="243" t="s">
        <v>109</v>
      </c>
      <c r="K2" s="243" t="s">
        <v>109</v>
      </c>
      <c r="L2" s="243" t="s">
        <v>109</v>
      </c>
      <c r="M2" s="243" t="s">
        <v>109</v>
      </c>
      <c r="N2" s="243" t="s">
        <v>109</v>
      </c>
      <c r="O2" s="244" t="s">
        <v>109</v>
      </c>
      <c r="P2" s="7" t="s">
        <v>109</v>
      </c>
      <c r="Q2" s="2" t="s">
        <v>109</v>
      </c>
      <c r="R2" s="2" t="s">
        <v>109</v>
      </c>
      <c r="S2" s="2" t="s">
        <v>109</v>
      </c>
      <c r="T2" s="2" t="s">
        <v>109</v>
      </c>
      <c r="U2" s="2" t="s">
        <v>109</v>
      </c>
      <c r="V2" s="2" t="s">
        <v>109</v>
      </c>
      <c r="W2" s="2" t="s">
        <v>109</v>
      </c>
      <c r="X2" s="2" t="s">
        <v>109</v>
      </c>
      <c r="Y2" s="2" t="s">
        <v>109</v>
      </c>
      <c r="Z2" s="2" t="s">
        <v>109</v>
      </c>
    </row>
    <row r="3" spans="1:26" ht="60.75" customHeight="1">
      <c r="A3" s="104" t="s">
        <v>625</v>
      </c>
      <c r="B3" s="105" t="s">
        <v>170</v>
      </c>
      <c r="C3" s="105" t="s">
        <v>609</v>
      </c>
      <c r="D3" s="15">
        <v>0</v>
      </c>
      <c r="E3" s="46" t="s">
        <v>859</v>
      </c>
      <c r="F3" s="15">
        <v>1</v>
      </c>
      <c r="G3" s="15">
        <v>2</v>
      </c>
      <c r="H3" s="15">
        <v>3</v>
      </c>
      <c r="I3" s="15">
        <v>4</v>
      </c>
      <c r="J3" s="15">
        <v>5</v>
      </c>
      <c r="K3" s="15">
        <v>6</v>
      </c>
      <c r="L3" s="15">
        <v>7</v>
      </c>
      <c r="M3" s="15">
        <v>8</v>
      </c>
      <c r="N3" s="15">
        <v>9</v>
      </c>
      <c r="O3" s="15">
        <v>10</v>
      </c>
      <c r="P3" s="7" t="s">
        <v>109</v>
      </c>
      <c r="Q3" s="2" t="s">
        <v>109</v>
      </c>
      <c r="R3" s="2" t="s">
        <v>109</v>
      </c>
      <c r="S3" s="2" t="s">
        <v>109</v>
      </c>
      <c r="T3" s="2" t="s">
        <v>109</v>
      </c>
      <c r="U3" s="2" t="s">
        <v>109</v>
      </c>
      <c r="V3" s="2" t="s">
        <v>109</v>
      </c>
      <c r="W3" s="2" t="s">
        <v>109</v>
      </c>
      <c r="X3" s="2" t="s">
        <v>109</v>
      </c>
      <c r="Y3" s="2" t="s">
        <v>109</v>
      </c>
      <c r="Z3" s="2" t="s">
        <v>109</v>
      </c>
    </row>
    <row r="4" spans="1:26" ht="12" customHeight="1">
      <c r="A4" s="36" t="s">
        <v>140</v>
      </c>
      <c r="B4" s="48" t="s">
        <v>682</v>
      </c>
      <c r="C4" s="106">
        <v>1</v>
      </c>
      <c r="D4" s="51">
        <v>1.7</v>
      </c>
      <c r="E4" s="27" t="s">
        <v>109</v>
      </c>
      <c r="F4" s="27" t="s">
        <v>419</v>
      </c>
      <c r="G4" s="27" t="s">
        <v>419</v>
      </c>
      <c r="H4" s="27" t="s">
        <v>419</v>
      </c>
      <c r="I4" s="27" t="s">
        <v>419</v>
      </c>
      <c r="J4" s="27" t="s">
        <v>419</v>
      </c>
      <c r="K4" s="27" t="s">
        <v>419</v>
      </c>
      <c r="L4" s="27" t="s">
        <v>419</v>
      </c>
      <c r="M4" s="27" t="s">
        <v>419</v>
      </c>
      <c r="N4" s="27" t="s">
        <v>419</v>
      </c>
      <c r="O4" s="52">
        <v>1.7</v>
      </c>
      <c r="P4" s="7" t="s">
        <v>109</v>
      </c>
      <c r="Q4" s="2" t="s">
        <v>109</v>
      </c>
      <c r="R4" s="2" t="s">
        <v>109</v>
      </c>
      <c r="S4" s="2" t="s">
        <v>109</v>
      </c>
      <c r="T4" s="2" t="s">
        <v>109</v>
      </c>
      <c r="U4" s="2" t="s">
        <v>109</v>
      </c>
      <c r="V4" s="2" t="s">
        <v>109</v>
      </c>
      <c r="W4" s="2" t="s">
        <v>109</v>
      </c>
      <c r="X4" s="2" t="s">
        <v>109</v>
      </c>
      <c r="Y4" s="2" t="s">
        <v>109</v>
      </c>
      <c r="Z4" s="2" t="s">
        <v>109</v>
      </c>
    </row>
    <row r="5" spans="1:26" ht="12" customHeight="1">
      <c r="A5" s="107" t="s">
        <v>142</v>
      </c>
      <c r="B5" s="69" t="s">
        <v>1043</v>
      </c>
      <c r="C5" s="108">
        <v>1</v>
      </c>
      <c r="D5" s="72" t="s">
        <v>109</v>
      </c>
      <c r="E5" s="72" t="s">
        <v>109</v>
      </c>
      <c r="F5" s="72" t="s">
        <v>109</v>
      </c>
      <c r="G5" s="72" t="s">
        <v>109</v>
      </c>
      <c r="H5" s="72" t="s">
        <v>109</v>
      </c>
      <c r="I5" s="72" t="s">
        <v>109</v>
      </c>
      <c r="J5" s="72" t="s">
        <v>109</v>
      </c>
      <c r="K5" s="72" t="s">
        <v>109</v>
      </c>
      <c r="L5" s="72" t="s">
        <v>109</v>
      </c>
      <c r="M5" s="72" t="s">
        <v>109</v>
      </c>
      <c r="N5" s="72" t="s">
        <v>109</v>
      </c>
      <c r="O5" s="109">
        <v>2.3</v>
      </c>
      <c r="P5" s="7" t="s">
        <v>109</v>
      </c>
      <c r="Q5" s="2" t="s">
        <v>109</v>
      </c>
      <c r="R5" s="2" t="s">
        <v>109</v>
      </c>
      <c r="S5" s="2" t="s">
        <v>109</v>
      </c>
      <c r="T5" s="2" t="s">
        <v>109</v>
      </c>
      <c r="U5" s="2" t="s">
        <v>109</v>
      </c>
      <c r="V5" s="2" t="s">
        <v>109</v>
      </c>
      <c r="W5" s="2" t="s">
        <v>109</v>
      </c>
      <c r="X5" s="2" t="s">
        <v>109</v>
      </c>
      <c r="Y5" s="2" t="s">
        <v>109</v>
      </c>
      <c r="Z5" s="2" t="s">
        <v>109</v>
      </c>
    </row>
    <row r="6" spans="1:26" ht="12" customHeight="1">
      <c r="A6" s="38" t="s">
        <v>141</v>
      </c>
      <c r="B6" s="54" t="s">
        <v>734</v>
      </c>
      <c r="C6" s="110">
        <v>3</v>
      </c>
      <c r="D6" s="35">
        <v>12</v>
      </c>
      <c r="E6" s="9" t="s">
        <v>365</v>
      </c>
      <c r="F6" s="35">
        <v>13</v>
      </c>
      <c r="G6" s="35">
        <v>13</v>
      </c>
      <c r="H6" s="35">
        <v>13</v>
      </c>
      <c r="I6" s="35">
        <v>13</v>
      </c>
      <c r="J6" s="35">
        <v>14</v>
      </c>
      <c r="K6" s="35">
        <v>14</v>
      </c>
      <c r="L6" s="35">
        <v>14</v>
      </c>
      <c r="M6" s="35">
        <v>14</v>
      </c>
      <c r="N6" s="35">
        <v>14</v>
      </c>
      <c r="O6" s="61">
        <v>15</v>
      </c>
      <c r="P6" s="7" t="s">
        <v>109</v>
      </c>
      <c r="Q6" s="2" t="s">
        <v>109</v>
      </c>
      <c r="R6" s="2" t="s">
        <v>109</v>
      </c>
      <c r="S6" s="2" t="s">
        <v>109</v>
      </c>
      <c r="T6" s="2" t="s">
        <v>109</v>
      </c>
      <c r="U6" s="2" t="s">
        <v>109</v>
      </c>
      <c r="V6" s="2" t="s">
        <v>109</v>
      </c>
      <c r="W6" s="2" t="s">
        <v>109</v>
      </c>
      <c r="X6" s="2" t="s">
        <v>109</v>
      </c>
      <c r="Y6" s="2" t="s">
        <v>109</v>
      </c>
      <c r="Z6" s="2" t="s">
        <v>109</v>
      </c>
    </row>
    <row r="7" spans="1:26" ht="12" customHeight="1">
      <c r="A7" s="38" t="s">
        <v>145</v>
      </c>
      <c r="B7" s="54" t="s">
        <v>1158</v>
      </c>
      <c r="C7" s="110">
        <v>2</v>
      </c>
      <c r="D7" s="111">
        <v>4500</v>
      </c>
      <c r="E7" s="111" t="s">
        <v>1267</v>
      </c>
      <c r="F7" s="111">
        <v>4320</v>
      </c>
      <c r="G7" s="111">
        <v>4140</v>
      </c>
      <c r="H7" s="111">
        <v>3960</v>
      </c>
      <c r="I7" s="111">
        <v>3780</v>
      </c>
      <c r="J7" s="111">
        <v>3600</v>
      </c>
      <c r="K7" s="111">
        <v>3420</v>
      </c>
      <c r="L7" s="111">
        <v>3240</v>
      </c>
      <c r="M7" s="111">
        <v>3060</v>
      </c>
      <c r="N7" s="111">
        <v>2880</v>
      </c>
      <c r="O7" s="112">
        <v>2700</v>
      </c>
      <c r="P7" s="7" t="s">
        <v>109</v>
      </c>
      <c r="Q7" s="2" t="s">
        <v>109</v>
      </c>
      <c r="R7" s="2" t="s">
        <v>109</v>
      </c>
      <c r="S7" s="2" t="s">
        <v>109</v>
      </c>
      <c r="T7" s="2" t="s">
        <v>109</v>
      </c>
      <c r="U7" s="2" t="s">
        <v>109</v>
      </c>
      <c r="V7" s="2" t="s">
        <v>109</v>
      </c>
      <c r="W7" s="2" t="s">
        <v>109</v>
      </c>
      <c r="X7" s="2" t="s">
        <v>109</v>
      </c>
      <c r="Y7" s="2" t="s">
        <v>109</v>
      </c>
      <c r="Z7" s="2" t="s">
        <v>109</v>
      </c>
    </row>
    <row r="8" spans="1:26" ht="12" customHeight="1">
      <c r="A8" s="38" t="s">
        <v>143</v>
      </c>
      <c r="B8" s="54" t="s">
        <v>1146</v>
      </c>
      <c r="C8" s="110">
        <v>2</v>
      </c>
      <c r="D8" s="111">
        <v>2700</v>
      </c>
      <c r="E8" s="111" t="s">
        <v>1267</v>
      </c>
      <c r="F8" s="111">
        <v>2545</v>
      </c>
      <c r="G8" s="111">
        <v>2390</v>
      </c>
      <c r="H8" s="111">
        <v>2235</v>
      </c>
      <c r="I8" s="111">
        <v>2080</v>
      </c>
      <c r="J8" s="111">
        <v>1925</v>
      </c>
      <c r="K8" s="111">
        <v>1770</v>
      </c>
      <c r="L8" s="111">
        <v>1615</v>
      </c>
      <c r="M8" s="111">
        <v>1460</v>
      </c>
      <c r="N8" s="111">
        <v>1305</v>
      </c>
      <c r="O8" s="112">
        <v>1150</v>
      </c>
      <c r="P8" s="7" t="s">
        <v>109</v>
      </c>
      <c r="Q8" s="2" t="s">
        <v>109</v>
      </c>
      <c r="R8" s="2" t="s">
        <v>109</v>
      </c>
      <c r="S8" s="2" t="s">
        <v>109</v>
      </c>
      <c r="T8" s="2" t="s">
        <v>109</v>
      </c>
      <c r="U8" s="2" t="s">
        <v>109</v>
      </c>
      <c r="V8" s="2" t="s">
        <v>109</v>
      </c>
      <c r="W8" s="2" t="s">
        <v>109</v>
      </c>
      <c r="X8" s="2" t="s">
        <v>109</v>
      </c>
      <c r="Y8" s="2" t="s">
        <v>109</v>
      </c>
      <c r="Z8" s="2" t="s">
        <v>109</v>
      </c>
    </row>
    <row r="9" spans="1:26" ht="12" customHeight="1">
      <c r="A9" s="38" t="s">
        <v>148</v>
      </c>
      <c r="B9" s="54" t="s">
        <v>973</v>
      </c>
      <c r="C9" s="110">
        <v>2</v>
      </c>
      <c r="D9" s="59">
        <v>0</v>
      </c>
      <c r="E9" s="59" t="s">
        <v>1133</v>
      </c>
      <c r="F9" s="113">
        <v>0.000343687314163</v>
      </c>
      <c r="G9" s="113">
        <v>0.000886900032967</v>
      </c>
      <c r="H9" s="113">
        <v>0.002288684033603</v>
      </c>
      <c r="I9" s="113">
        <v>0.005906048495842</v>
      </c>
      <c r="J9" s="113">
        <v>0.015240814513101</v>
      </c>
      <c r="K9" s="113">
        <v>0.039329583423885</v>
      </c>
      <c r="L9" s="113">
        <v>0.10149169724274</v>
      </c>
      <c r="M9" s="113">
        <v>0.2619037302835</v>
      </c>
      <c r="N9" s="113">
        <v>0.67585394470601</v>
      </c>
      <c r="O9" s="58">
        <v>0.75</v>
      </c>
      <c r="P9" s="7" t="s">
        <v>109</v>
      </c>
      <c r="Q9" s="2" t="s">
        <v>109</v>
      </c>
      <c r="R9" s="2" t="s">
        <v>109</v>
      </c>
      <c r="S9" s="2" t="s">
        <v>109</v>
      </c>
      <c r="T9" s="2" t="s">
        <v>109</v>
      </c>
      <c r="U9" s="2" t="s">
        <v>109</v>
      </c>
      <c r="V9" s="2" t="s">
        <v>109</v>
      </c>
      <c r="W9" s="2" t="s">
        <v>109</v>
      </c>
      <c r="X9" s="2" t="s">
        <v>109</v>
      </c>
      <c r="Y9" s="2" t="s">
        <v>109</v>
      </c>
      <c r="Z9" s="2" t="s">
        <v>109</v>
      </c>
    </row>
    <row r="10" spans="1:26" ht="12" customHeight="1">
      <c r="A10" s="38" t="s">
        <v>147</v>
      </c>
      <c r="B10" s="54" t="s">
        <v>1248</v>
      </c>
      <c r="C10" s="110">
        <v>1</v>
      </c>
      <c r="D10" s="35">
        <v>90</v>
      </c>
      <c r="E10" s="9" t="s">
        <v>1267</v>
      </c>
      <c r="F10" s="35">
        <v>84</v>
      </c>
      <c r="G10" s="35">
        <v>78</v>
      </c>
      <c r="H10" s="35">
        <v>72</v>
      </c>
      <c r="I10" s="35">
        <v>66</v>
      </c>
      <c r="J10" s="35">
        <v>60</v>
      </c>
      <c r="K10" s="35">
        <v>54</v>
      </c>
      <c r="L10" s="35">
        <v>48</v>
      </c>
      <c r="M10" s="35">
        <v>42</v>
      </c>
      <c r="N10" s="35">
        <v>36</v>
      </c>
      <c r="O10" s="61">
        <v>30</v>
      </c>
      <c r="P10" s="7" t="s">
        <v>109</v>
      </c>
      <c r="Q10" s="2" t="s">
        <v>109</v>
      </c>
      <c r="R10" s="2" t="s">
        <v>109</v>
      </c>
      <c r="S10" s="2" t="s">
        <v>109</v>
      </c>
      <c r="T10" s="2" t="s">
        <v>109</v>
      </c>
      <c r="U10" s="2" t="s">
        <v>109</v>
      </c>
      <c r="V10" s="2" t="s">
        <v>109</v>
      </c>
      <c r="W10" s="2" t="s">
        <v>109</v>
      </c>
      <c r="X10" s="2" t="s">
        <v>109</v>
      </c>
      <c r="Y10" s="2" t="s">
        <v>109</v>
      </c>
      <c r="Z10" s="2" t="s">
        <v>109</v>
      </c>
    </row>
    <row r="11" spans="1:26" ht="12" customHeight="1">
      <c r="A11" s="38" t="s">
        <v>149</v>
      </c>
      <c r="B11" s="54" t="s">
        <v>498</v>
      </c>
      <c r="C11" s="110">
        <v>3</v>
      </c>
      <c r="D11" s="35">
        <v>3</v>
      </c>
      <c r="E11" s="9" t="s">
        <v>1267</v>
      </c>
      <c r="F11" s="35">
        <v>4.2</v>
      </c>
      <c r="G11" s="35">
        <v>5.4</v>
      </c>
      <c r="H11" s="35">
        <v>6.6</v>
      </c>
      <c r="I11" s="35">
        <v>7.8</v>
      </c>
      <c r="J11" s="35">
        <v>9</v>
      </c>
      <c r="K11" s="35">
        <v>10.2</v>
      </c>
      <c r="L11" s="35">
        <v>11.4</v>
      </c>
      <c r="M11" s="35">
        <v>12.6</v>
      </c>
      <c r="N11" s="35">
        <v>13.8</v>
      </c>
      <c r="O11" s="61">
        <v>15</v>
      </c>
      <c r="P11" s="7" t="s">
        <v>109</v>
      </c>
      <c r="Q11" s="2" t="s">
        <v>109</v>
      </c>
      <c r="R11" s="2" t="s">
        <v>109</v>
      </c>
      <c r="S11" s="2" t="s">
        <v>109</v>
      </c>
      <c r="T11" s="2" t="s">
        <v>109</v>
      </c>
      <c r="U11" s="2" t="s">
        <v>109</v>
      </c>
      <c r="V11" s="2" t="s">
        <v>109</v>
      </c>
      <c r="W11" s="2" t="s">
        <v>109</v>
      </c>
      <c r="X11" s="2" t="s">
        <v>109</v>
      </c>
      <c r="Y11" s="2" t="s">
        <v>109</v>
      </c>
      <c r="Z11" s="2" t="s">
        <v>109</v>
      </c>
    </row>
    <row r="12" spans="1:26" ht="12" customHeight="1">
      <c r="A12" s="38" t="s">
        <v>881</v>
      </c>
      <c r="B12" s="54" t="s">
        <v>1132</v>
      </c>
      <c r="C12" s="110">
        <v>3</v>
      </c>
      <c r="D12" s="59">
        <v>0</v>
      </c>
      <c r="E12" s="59" t="s">
        <v>488</v>
      </c>
      <c r="F12" s="59">
        <v>0.61074898497013</v>
      </c>
      <c r="G12" s="59">
        <v>1.07532676377251</v>
      </c>
      <c r="H12" s="59">
        <v>1.43568128478983</v>
      </c>
      <c r="I12" s="59">
        <v>1.73011236685639</v>
      </c>
      <c r="J12" s="59">
        <v>1.97905029970943</v>
      </c>
      <c r="K12" s="59">
        <v>2.19469014565877</v>
      </c>
      <c r="L12" s="59">
        <v>2.38489796994026</v>
      </c>
      <c r="M12" s="59">
        <v>2.55504466667608</v>
      </c>
      <c r="N12" s="59">
        <v>2.70896107604209</v>
      </c>
      <c r="O12" s="58">
        <v>3</v>
      </c>
      <c r="P12" s="7" t="s">
        <v>109</v>
      </c>
      <c r="Q12" s="2" t="s">
        <v>109</v>
      </c>
      <c r="R12" s="2" t="s">
        <v>109</v>
      </c>
      <c r="S12" s="2" t="s">
        <v>109</v>
      </c>
      <c r="T12" s="2" t="s">
        <v>109</v>
      </c>
      <c r="U12" s="2" t="s">
        <v>109</v>
      </c>
      <c r="V12" s="2" t="s">
        <v>109</v>
      </c>
      <c r="W12" s="2" t="s">
        <v>109</v>
      </c>
      <c r="X12" s="2" t="s">
        <v>109</v>
      </c>
      <c r="Y12" s="2" t="s">
        <v>109</v>
      </c>
      <c r="Z12" s="2" t="s">
        <v>109</v>
      </c>
    </row>
    <row r="13" spans="1:26" ht="12" customHeight="1">
      <c r="A13" s="38" t="s">
        <v>879</v>
      </c>
      <c r="B13" s="54" t="s">
        <v>1096</v>
      </c>
      <c r="C13" s="110">
        <v>2</v>
      </c>
      <c r="D13" s="9" t="s">
        <v>731</v>
      </c>
      <c r="E13" s="9" t="s">
        <v>365</v>
      </c>
      <c r="F13" s="9" t="s">
        <v>731</v>
      </c>
      <c r="G13" s="9" t="s">
        <v>731</v>
      </c>
      <c r="H13" s="9" t="s">
        <v>731</v>
      </c>
      <c r="I13" s="9" t="s">
        <v>731</v>
      </c>
      <c r="J13" s="9" t="s">
        <v>731</v>
      </c>
      <c r="K13" s="9" t="s">
        <v>731</v>
      </c>
      <c r="L13" s="9" t="s">
        <v>731</v>
      </c>
      <c r="M13" s="9" t="s">
        <v>731</v>
      </c>
      <c r="N13" s="9" t="s">
        <v>731</v>
      </c>
      <c r="O13" s="24" t="s">
        <v>205</v>
      </c>
      <c r="P13" s="7" t="s">
        <v>109</v>
      </c>
      <c r="Q13" s="2" t="s">
        <v>109</v>
      </c>
      <c r="R13" s="2" t="s">
        <v>109</v>
      </c>
      <c r="S13" s="2" t="s">
        <v>109</v>
      </c>
      <c r="T13" s="2" t="s">
        <v>109</v>
      </c>
      <c r="U13" s="2" t="s">
        <v>109</v>
      </c>
      <c r="V13" s="2" t="s">
        <v>109</v>
      </c>
      <c r="W13" s="2" t="s">
        <v>109</v>
      </c>
      <c r="X13" s="2" t="s">
        <v>109</v>
      </c>
      <c r="Y13" s="2" t="s">
        <v>109</v>
      </c>
      <c r="Z13" s="2" t="s">
        <v>109</v>
      </c>
    </row>
    <row r="14" spans="1:26" ht="12" customHeight="1">
      <c r="A14" s="38" t="s">
        <v>883</v>
      </c>
      <c r="B14" s="54" t="s">
        <v>1145</v>
      </c>
      <c r="C14" s="110">
        <v>2</v>
      </c>
      <c r="D14" s="9" t="s">
        <v>731</v>
      </c>
      <c r="E14" s="9" t="s">
        <v>365</v>
      </c>
      <c r="F14" s="9" t="s">
        <v>731</v>
      </c>
      <c r="G14" s="9" t="s">
        <v>731</v>
      </c>
      <c r="H14" s="9" t="s">
        <v>731</v>
      </c>
      <c r="I14" s="9" t="s">
        <v>731</v>
      </c>
      <c r="J14" s="9" t="s">
        <v>731</v>
      </c>
      <c r="K14" s="9" t="s">
        <v>731</v>
      </c>
      <c r="L14" s="9" t="s">
        <v>731</v>
      </c>
      <c r="M14" s="9" t="s">
        <v>731</v>
      </c>
      <c r="N14" s="9" t="s">
        <v>731</v>
      </c>
      <c r="O14" s="24" t="s">
        <v>205</v>
      </c>
      <c r="P14" s="7" t="s">
        <v>109</v>
      </c>
      <c r="Q14" s="2" t="s">
        <v>109</v>
      </c>
      <c r="R14" s="2" t="s">
        <v>109</v>
      </c>
      <c r="S14" s="2" t="s">
        <v>109</v>
      </c>
      <c r="T14" s="2" t="s">
        <v>109</v>
      </c>
      <c r="U14" s="2" t="s">
        <v>109</v>
      </c>
      <c r="V14" s="2" t="s">
        <v>109</v>
      </c>
      <c r="W14" s="2" t="s">
        <v>109</v>
      </c>
      <c r="X14" s="2" t="s">
        <v>109</v>
      </c>
      <c r="Y14" s="2" t="s">
        <v>109</v>
      </c>
      <c r="Z14" s="2" t="s">
        <v>109</v>
      </c>
    </row>
    <row r="15" spans="1:26" ht="12" customHeight="1">
      <c r="A15" s="114" t="s">
        <v>885</v>
      </c>
      <c r="B15" s="63" t="s">
        <v>430</v>
      </c>
      <c r="C15" s="115">
        <v>2</v>
      </c>
      <c r="D15" s="66" t="s">
        <v>109</v>
      </c>
      <c r="E15" s="66" t="s">
        <v>109</v>
      </c>
      <c r="F15" s="66" t="s">
        <v>109</v>
      </c>
      <c r="G15" s="66" t="s">
        <v>109</v>
      </c>
      <c r="H15" s="66" t="s">
        <v>109</v>
      </c>
      <c r="I15" s="66" t="s">
        <v>109</v>
      </c>
      <c r="J15" s="66" t="s">
        <v>109</v>
      </c>
      <c r="K15" s="66" t="s">
        <v>109</v>
      </c>
      <c r="L15" s="66" t="s">
        <v>109</v>
      </c>
      <c r="M15" s="66" t="s">
        <v>109</v>
      </c>
      <c r="N15" s="66" t="s">
        <v>109</v>
      </c>
      <c r="O15" s="67" t="s">
        <v>109</v>
      </c>
      <c r="P15" s="7" t="s">
        <v>109</v>
      </c>
      <c r="Q15" s="2" t="s">
        <v>109</v>
      </c>
      <c r="R15" s="2" t="s">
        <v>109</v>
      </c>
      <c r="S15" s="2" t="s">
        <v>109</v>
      </c>
      <c r="T15" s="2" t="s">
        <v>109</v>
      </c>
      <c r="U15" s="2" t="s">
        <v>109</v>
      </c>
      <c r="V15" s="2" t="s">
        <v>109</v>
      </c>
      <c r="W15" s="2" t="s">
        <v>109</v>
      </c>
      <c r="X15" s="2" t="s">
        <v>109</v>
      </c>
      <c r="Y15" s="2" t="s">
        <v>109</v>
      </c>
      <c r="Z15" s="2" t="s">
        <v>109</v>
      </c>
    </row>
    <row r="16" spans="1:26" ht="12" customHeight="1">
      <c r="A16" s="38" t="s">
        <v>884</v>
      </c>
      <c r="B16" s="54" t="s">
        <v>642</v>
      </c>
      <c r="C16" s="110">
        <v>2</v>
      </c>
      <c r="D16" s="9" t="s">
        <v>731</v>
      </c>
      <c r="E16" s="9" t="s">
        <v>365</v>
      </c>
      <c r="F16" s="9" t="s">
        <v>731</v>
      </c>
      <c r="G16" s="9" t="s">
        <v>731</v>
      </c>
      <c r="H16" s="9" t="s">
        <v>731</v>
      </c>
      <c r="I16" s="9" t="s">
        <v>731</v>
      </c>
      <c r="J16" s="9" t="s">
        <v>205</v>
      </c>
      <c r="K16" s="9" t="s">
        <v>205</v>
      </c>
      <c r="L16" s="9" t="s">
        <v>205</v>
      </c>
      <c r="M16" s="9" t="s">
        <v>205</v>
      </c>
      <c r="N16" s="9" t="s">
        <v>205</v>
      </c>
      <c r="O16" s="24" t="s">
        <v>474</v>
      </c>
      <c r="P16" s="7" t="s">
        <v>109</v>
      </c>
      <c r="Q16" s="2" t="s">
        <v>109</v>
      </c>
      <c r="R16" s="2" t="s">
        <v>109</v>
      </c>
      <c r="S16" s="2" t="s">
        <v>109</v>
      </c>
      <c r="T16" s="2" t="s">
        <v>109</v>
      </c>
      <c r="U16" s="2" t="s">
        <v>109</v>
      </c>
      <c r="V16" s="2" t="s">
        <v>109</v>
      </c>
      <c r="W16" s="2" t="s">
        <v>109</v>
      </c>
      <c r="X16" s="2" t="s">
        <v>109</v>
      </c>
      <c r="Y16" s="2" t="s">
        <v>109</v>
      </c>
      <c r="Z16" s="2" t="s">
        <v>109</v>
      </c>
    </row>
    <row r="17" spans="1:26" ht="12" customHeight="1">
      <c r="A17" s="38" t="s">
        <v>888</v>
      </c>
      <c r="B17" s="54" t="s">
        <v>1416</v>
      </c>
      <c r="C17" s="110">
        <v>2</v>
      </c>
      <c r="D17" s="59">
        <v>0</v>
      </c>
      <c r="E17" s="59" t="s">
        <v>1224</v>
      </c>
      <c r="F17" s="59">
        <v>0.12230172684775</v>
      </c>
      <c r="G17" s="59">
        <v>0.20486648164141</v>
      </c>
      <c r="H17" s="59">
        <v>0.26890868086859</v>
      </c>
      <c r="I17" s="59">
        <v>0.32123496766845</v>
      </c>
      <c r="J17" s="59">
        <v>0.36547621277887</v>
      </c>
      <c r="K17" s="59">
        <v>0.40379972246211</v>
      </c>
      <c r="L17" s="59">
        <v>0.4376034536955</v>
      </c>
      <c r="M17" s="59">
        <v>0.46784192168929</v>
      </c>
      <c r="N17" s="59">
        <v>0.49519594329313</v>
      </c>
      <c r="O17" s="58">
        <v>0.5</v>
      </c>
      <c r="P17" s="7" t="s">
        <v>109</v>
      </c>
      <c r="Q17" s="2" t="s">
        <v>109</v>
      </c>
      <c r="R17" s="2" t="s">
        <v>109</v>
      </c>
      <c r="S17" s="2" t="s">
        <v>109</v>
      </c>
      <c r="T17" s="2" t="s">
        <v>109</v>
      </c>
      <c r="U17" s="2" t="s">
        <v>109</v>
      </c>
      <c r="V17" s="2" t="s">
        <v>109</v>
      </c>
      <c r="W17" s="2" t="s">
        <v>109</v>
      </c>
      <c r="X17" s="2" t="s">
        <v>109</v>
      </c>
      <c r="Y17" s="2" t="s">
        <v>109</v>
      </c>
      <c r="Z17" s="2" t="s">
        <v>109</v>
      </c>
    </row>
    <row r="18" spans="1:26" ht="12" customHeight="1">
      <c r="A18" s="38" t="s">
        <v>887</v>
      </c>
      <c r="B18" s="54" t="s">
        <v>1124</v>
      </c>
      <c r="C18" s="110">
        <v>3</v>
      </c>
      <c r="D18" s="9" t="s">
        <v>731</v>
      </c>
      <c r="E18" s="9" t="s">
        <v>365</v>
      </c>
      <c r="F18" s="9" t="s">
        <v>731</v>
      </c>
      <c r="G18" s="9" t="s">
        <v>731</v>
      </c>
      <c r="H18" s="9" t="s">
        <v>731</v>
      </c>
      <c r="I18" s="9" t="s">
        <v>731</v>
      </c>
      <c r="J18" s="9" t="s">
        <v>205</v>
      </c>
      <c r="K18" s="9" t="s">
        <v>205</v>
      </c>
      <c r="L18" s="9" t="s">
        <v>205</v>
      </c>
      <c r="M18" s="9" t="s">
        <v>205</v>
      </c>
      <c r="N18" s="9" t="s">
        <v>205</v>
      </c>
      <c r="O18" s="24" t="s">
        <v>474</v>
      </c>
      <c r="P18" s="7" t="s">
        <v>109</v>
      </c>
      <c r="Q18" s="2" t="s">
        <v>109</v>
      </c>
      <c r="R18" s="2" t="s">
        <v>109</v>
      </c>
      <c r="S18" s="2" t="s">
        <v>109</v>
      </c>
      <c r="T18" s="2" t="s">
        <v>109</v>
      </c>
      <c r="U18" s="2" t="s">
        <v>109</v>
      </c>
      <c r="V18" s="2" t="s">
        <v>109</v>
      </c>
      <c r="W18" s="2" t="s">
        <v>109</v>
      </c>
      <c r="X18" s="2" t="s">
        <v>109</v>
      </c>
      <c r="Y18" s="2" t="s">
        <v>109</v>
      </c>
      <c r="Z18" s="2" t="s">
        <v>109</v>
      </c>
    </row>
    <row r="19" spans="1:26" ht="12.75" customHeight="1">
      <c r="A19" s="116" t="s">
        <v>873</v>
      </c>
      <c r="B19" s="76" t="s">
        <v>261</v>
      </c>
      <c r="C19" s="117">
        <v>3</v>
      </c>
      <c r="D19" s="23" t="s">
        <v>419</v>
      </c>
      <c r="E19" s="23" t="s">
        <v>419</v>
      </c>
      <c r="F19" s="23" t="s">
        <v>419</v>
      </c>
      <c r="G19" s="23" t="s">
        <v>419</v>
      </c>
      <c r="H19" s="23" t="s">
        <v>419</v>
      </c>
      <c r="I19" s="23" t="s">
        <v>419</v>
      </c>
      <c r="J19" s="23" t="s">
        <v>419</v>
      </c>
      <c r="K19" s="23" t="s">
        <v>419</v>
      </c>
      <c r="L19" s="23" t="s">
        <v>419</v>
      </c>
      <c r="M19" s="23" t="s">
        <v>419</v>
      </c>
      <c r="N19" s="23" t="s">
        <v>419</v>
      </c>
      <c r="O19" s="118" t="s">
        <v>419</v>
      </c>
      <c r="P19" s="7" t="s">
        <v>109</v>
      </c>
      <c r="Q19" s="2" t="s">
        <v>109</v>
      </c>
      <c r="R19" s="2" t="s">
        <v>109</v>
      </c>
      <c r="S19" s="2" t="s">
        <v>109</v>
      </c>
      <c r="T19" s="2" t="s">
        <v>109</v>
      </c>
      <c r="U19" s="2" t="s">
        <v>109</v>
      </c>
      <c r="V19" s="2" t="s">
        <v>109</v>
      </c>
      <c r="W19" s="2" t="s">
        <v>109</v>
      </c>
      <c r="X19" s="2" t="s">
        <v>109</v>
      </c>
      <c r="Y19" s="2" t="s">
        <v>109</v>
      </c>
      <c r="Z19" s="2" t="s">
        <v>109</v>
      </c>
    </row>
    <row r="20" spans="1:26" ht="12.75" customHeight="1">
      <c r="A20" s="8" t="s">
        <v>109</v>
      </c>
      <c r="B20" s="119" t="s">
        <v>109</v>
      </c>
      <c r="C20" s="31" t="s">
        <v>109</v>
      </c>
      <c r="D20" s="31" t="s">
        <v>109</v>
      </c>
      <c r="E20" s="31" t="s">
        <v>109</v>
      </c>
      <c r="F20" s="31" t="s">
        <v>109</v>
      </c>
      <c r="G20" s="31" t="s">
        <v>109</v>
      </c>
      <c r="H20" s="31" t="s">
        <v>109</v>
      </c>
      <c r="I20" s="31" t="s">
        <v>109</v>
      </c>
      <c r="J20" s="31" t="s">
        <v>109</v>
      </c>
      <c r="K20" s="31" t="s">
        <v>109</v>
      </c>
      <c r="L20" s="31" t="s">
        <v>109</v>
      </c>
      <c r="M20" s="31" t="s">
        <v>109</v>
      </c>
      <c r="N20" s="31" t="s">
        <v>109</v>
      </c>
      <c r="O20" s="31" t="s">
        <v>109</v>
      </c>
      <c r="P20" s="2" t="s">
        <v>109</v>
      </c>
      <c r="Q20" s="2" t="s">
        <v>109</v>
      </c>
      <c r="R20" s="2" t="s">
        <v>109</v>
      </c>
      <c r="S20" s="2" t="s">
        <v>109</v>
      </c>
      <c r="T20" s="2" t="s">
        <v>109</v>
      </c>
      <c r="U20" s="2" t="s">
        <v>109</v>
      </c>
      <c r="V20" s="2" t="s">
        <v>109</v>
      </c>
      <c r="W20" s="2" t="s">
        <v>109</v>
      </c>
      <c r="X20" s="2" t="s">
        <v>109</v>
      </c>
      <c r="Y20" s="2" t="s">
        <v>109</v>
      </c>
      <c r="Z20" s="2" t="s">
        <v>109</v>
      </c>
    </row>
    <row r="21" spans="1:26" ht="12.75" customHeight="1">
      <c r="A21" s="24" t="s">
        <v>109</v>
      </c>
      <c r="B21" s="14" t="s">
        <v>1317</v>
      </c>
      <c r="C21" s="29" t="s">
        <v>109</v>
      </c>
      <c r="D21" s="33">
        <v>0.2</v>
      </c>
      <c r="E21" s="14" t="s">
        <v>109</v>
      </c>
      <c r="F21" s="17">
        <f>(($O21-$D21)/10)+$D21</f>
        <v>0.185</v>
      </c>
      <c r="G21" s="17">
        <f aca="true" t="shared" si="0" ref="G21:N21">(($O21-$D21)/10)+F$21</f>
        <v>0.16999999999999998</v>
      </c>
      <c r="H21" s="17">
        <f t="shared" si="0"/>
        <v>0.15499999999999997</v>
      </c>
      <c r="I21" s="17">
        <f t="shared" si="0"/>
        <v>0.13999999999999996</v>
      </c>
      <c r="J21" s="17">
        <f t="shared" si="0"/>
        <v>0.12499999999999996</v>
      </c>
      <c r="K21" s="17">
        <f t="shared" si="0"/>
        <v>0.10999999999999996</v>
      </c>
      <c r="L21" s="17">
        <f t="shared" si="0"/>
        <v>0.09499999999999996</v>
      </c>
      <c r="M21" s="17">
        <f t="shared" si="0"/>
        <v>0.07999999999999996</v>
      </c>
      <c r="N21" s="17">
        <f t="shared" si="0"/>
        <v>0.06499999999999996</v>
      </c>
      <c r="O21" s="120">
        <v>0.05</v>
      </c>
      <c r="P21" s="7" t="s">
        <v>109</v>
      </c>
      <c r="Q21" s="2" t="s">
        <v>109</v>
      </c>
      <c r="R21" s="2" t="s">
        <v>109</v>
      </c>
      <c r="S21" s="2" t="s">
        <v>109</v>
      </c>
      <c r="T21" s="2" t="s">
        <v>109</v>
      </c>
      <c r="U21" s="2" t="s">
        <v>109</v>
      </c>
      <c r="V21" s="2" t="s">
        <v>109</v>
      </c>
      <c r="W21" s="2" t="s">
        <v>109</v>
      </c>
      <c r="X21" s="2" t="s">
        <v>109</v>
      </c>
      <c r="Y21" s="2" t="s">
        <v>109</v>
      </c>
      <c r="Z21" s="2" t="s">
        <v>109</v>
      </c>
    </row>
    <row r="22" spans="1:26" ht="12" customHeight="1">
      <c r="A22" s="2" t="s">
        <v>109</v>
      </c>
      <c r="B22" s="8" t="s">
        <v>109</v>
      </c>
      <c r="C22" s="8" t="s">
        <v>109</v>
      </c>
      <c r="D22" s="8" t="s">
        <v>109</v>
      </c>
      <c r="E22" s="8" t="s">
        <v>109</v>
      </c>
      <c r="F22" s="8" t="s">
        <v>109</v>
      </c>
      <c r="G22" s="8" t="s">
        <v>109</v>
      </c>
      <c r="H22" s="8" t="s">
        <v>109</v>
      </c>
      <c r="I22" s="8" t="s">
        <v>109</v>
      </c>
      <c r="J22" s="8" t="s">
        <v>109</v>
      </c>
      <c r="K22" s="8" t="s">
        <v>109</v>
      </c>
      <c r="L22" s="8" t="s">
        <v>109</v>
      </c>
      <c r="M22" s="8" t="s">
        <v>109</v>
      </c>
      <c r="N22" s="8" t="s">
        <v>109</v>
      </c>
      <c r="O22" s="8"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1" t="s">
        <v>1238</v>
      </c>
      <c r="B23" s="3" t="s">
        <v>109</v>
      </c>
      <c r="C23" s="2" t="s">
        <v>109</v>
      </c>
      <c r="D23" s="2" t="s">
        <v>109</v>
      </c>
      <c r="E23" s="2" t="s">
        <v>109</v>
      </c>
      <c r="F23" s="2"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82" t="s">
        <v>109</v>
      </c>
      <c r="B24" s="3" t="s">
        <v>987</v>
      </c>
      <c r="C24" s="2" t="s">
        <v>109</v>
      </c>
      <c r="D24" s="2" t="s">
        <v>109</v>
      </c>
      <c r="E24" s="2" t="s">
        <v>109</v>
      </c>
      <c r="F24" s="2"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83" t="s">
        <v>109</v>
      </c>
      <c r="B25" s="3" t="s">
        <v>486</v>
      </c>
      <c r="C25" s="2" t="s">
        <v>109</v>
      </c>
      <c r="D25" s="2" t="s">
        <v>109</v>
      </c>
      <c r="E25" s="2" t="s">
        <v>109</v>
      </c>
      <c r="F25" s="2"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2" t="s">
        <v>109</v>
      </c>
      <c r="B26" s="2" t="s">
        <v>109</v>
      </c>
      <c r="C26" s="2" t="s">
        <v>109</v>
      </c>
      <c r="D26" s="2" t="s">
        <v>109</v>
      </c>
      <c r="E26" s="2" t="s">
        <v>109</v>
      </c>
      <c r="F26" s="2"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2" t="s">
        <v>109</v>
      </c>
      <c r="B27" s="2" t="s">
        <v>109</v>
      </c>
      <c r="C27" s="2" t="s">
        <v>109</v>
      </c>
      <c r="D27" s="2" t="s">
        <v>109</v>
      </c>
      <c r="E27" s="2" t="s">
        <v>109</v>
      </c>
      <c r="F27" s="2"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2" t="s">
        <v>109</v>
      </c>
      <c r="B28" s="2" t="s">
        <v>109</v>
      </c>
      <c r="C28" s="2" t="s">
        <v>109</v>
      </c>
      <c r="D28" s="2" t="s">
        <v>109</v>
      </c>
      <c r="E28" s="2" t="s">
        <v>109</v>
      </c>
      <c r="F28" s="2"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2" t="s">
        <v>109</v>
      </c>
      <c r="B29" s="2" t="s">
        <v>109</v>
      </c>
      <c r="C29" s="2" t="s">
        <v>109</v>
      </c>
      <c r="D29" s="2" t="s">
        <v>109</v>
      </c>
      <c r="E29" s="2" t="s">
        <v>109</v>
      </c>
      <c r="F29" s="2"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2" t="s">
        <v>109</v>
      </c>
      <c r="B30" s="2" t="s">
        <v>109</v>
      </c>
      <c r="C30" s="2" t="s">
        <v>109</v>
      </c>
      <c r="D30" s="2" t="s">
        <v>109</v>
      </c>
      <c r="E30" s="2" t="s">
        <v>109</v>
      </c>
      <c r="F30" s="2"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2" t="s">
        <v>109</v>
      </c>
      <c r="B31" s="2" t="s">
        <v>109</v>
      </c>
      <c r="C31" s="2" t="s">
        <v>109</v>
      </c>
      <c r="D31" s="2" t="s">
        <v>109</v>
      </c>
      <c r="E31" s="2" t="s">
        <v>109</v>
      </c>
      <c r="F31" s="2"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2" t="s">
        <v>109</v>
      </c>
      <c r="B32" s="2" t="s">
        <v>109</v>
      </c>
      <c r="C32" s="2" t="s">
        <v>109</v>
      </c>
      <c r="D32" s="2" t="s">
        <v>109</v>
      </c>
      <c r="E32" s="2" t="s">
        <v>109</v>
      </c>
      <c r="F32" s="2" t="s">
        <v>109</v>
      </c>
      <c r="G32" s="2" t="s">
        <v>109</v>
      </c>
      <c r="H32" s="2"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2" t="s">
        <v>109</v>
      </c>
      <c r="B33" s="2" t="s">
        <v>109</v>
      </c>
      <c r="C33" s="2" t="s">
        <v>109</v>
      </c>
      <c r="D33" s="2" t="s">
        <v>109</v>
      </c>
      <c r="E33" s="2" t="s">
        <v>109</v>
      </c>
      <c r="F33" s="2" t="s">
        <v>109</v>
      </c>
      <c r="G33" s="2" t="s">
        <v>109</v>
      </c>
      <c r="H33" s="2"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2" t="s">
        <v>109</v>
      </c>
      <c r="B34" s="2" t="s">
        <v>109</v>
      </c>
      <c r="C34" s="2" t="s">
        <v>109</v>
      </c>
      <c r="D34" s="2" t="s">
        <v>109</v>
      </c>
      <c r="E34" s="2" t="s">
        <v>109</v>
      </c>
      <c r="F34" s="2" t="s">
        <v>109</v>
      </c>
      <c r="G34" s="2" t="s">
        <v>109</v>
      </c>
      <c r="H34" s="2"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2" t="s">
        <v>109</v>
      </c>
      <c r="B35" s="2" t="s">
        <v>109</v>
      </c>
      <c r="C35" s="2" t="s">
        <v>109</v>
      </c>
      <c r="D35" s="2" t="s">
        <v>109</v>
      </c>
      <c r="E35" s="2" t="s">
        <v>109</v>
      </c>
      <c r="F35" s="2" t="s">
        <v>109</v>
      </c>
      <c r="G35" s="2" t="s">
        <v>109</v>
      </c>
      <c r="H35" s="2"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2" t="s">
        <v>109</v>
      </c>
      <c r="B36" s="2" t="s">
        <v>109</v>
      </c>
      <c r="C36" s="2" t="s">
        <v>109</v>
      </c>
      <c r="D36" s="2" t="s">
        <v>109</v>
      </c>
      <c r="E36" s="2" t="s">
        <v>109</v>
      </c>
      <c r="F36" s="2" t="s">
        <v>109</v>
      </c>
      <c r="G36" s="2" t="s">
        <v>109</v>
      </c>
      <c r="H36" s="2"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2" t="s">
        <v>109</v>
      </c>
      <c r="B37" s="2" t="s">
        <v>109</v>
      </c>
      <c r="C37" s="2" t="s">
        <v>109</v>
      </c>
      <c r="D37" s="2" t="s">
        <v>109</v>
      </c>
      <c r="E37" s="2" t="s">
        <v>109</v>
      </c>
      <c r="F37" s="2"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2" t="s">
        <v>109</v>
      </c>
      <c r="B38" s="2" t="s">
        <v>109</v>
      </c>
      <c r="C38" s="2" t="s">
        <v>109</v>
      </c>
      <c r="D38" s="2" t="s">
        <v>109</v>
      </c>
      <c r="E38" s="2" t="s">
        <v>109</v>
      </c>
      <c r="F38" s="2" t="s">
        <v>109</v>
      </c>
      <c r="G38" s="2"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2" t="s">
        <v>109</v>
      </c>
      <c r="B39" s="2" t="s">
        <v>109</v>
      </c>
      <c r="C39" s="2" t="s">
        <v>109</v>
      </c>
      <c r="D39" s="2" t="s">
        <v>109</v>
      </c>
      <c r="E39" s="2" t="s">
        <v>109</v>
      </c>
      <c r="F39" s="2" t="s">
        <v>109</v>
      </c>
      <c r="G39" s="2"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2" t="s">
        <v>109</v>
      </c>
      <c r="B40" s="2" t="s">
        <v>109</v>
      </c>
      <c r="C40" s="2" t="s">
        <v>109</v>
      </c>
      <c r="D40" s="2" t="s">
        <v>109</v>
      </c>
      <c r="E40" s="2" t="s">
        <v>109</v>
      </c>
      <c r="F40" s="2" t="s">
        <v>109</v>
      </c>
      <c r="G40" s="2"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2" t="s">
        <v>109</v>
      </c>
      <c r="B41" s="2" t="s">
        <v>109</v>
      </c>
      <c r="C41" s="2" t="s">
        <v>109</v>
      </c>
      <c r="D41" s="2" t="s">
        <v>109</v>
      </c>
      <c r="E41" s="2" t="s">
        <v>109</v>
      </c>
      <c r="F41" s="2"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2" t="s">
        <v>109</v>
      </c>
      <c r="B42" s="2" t="s">
        <v>109</v>
      </c>
      <c r="C42" s="2" t="s">
        <v>109</v>
      </c>
      <c r="D42" s="2" t="s">
        <v>109</v>
      </c>
      <c r="E42" s="2" t="s">
        <v>109</v>
      </c>
      <c r="F42" s="2"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2" t="s">
        <v>109</v>
      </c>
      <c r="B43" s="2" t="s">
        <v>109</v>
      </c>
      <c r="C43" s="2" t="s">
        <v>109</v>
      </c>
      <c r="D43" s="2" t="s">
        <v>109</v>
      </c>
      <c r="E43" s="2" t="s">
        <v>109</v>
      </c>
      <c r="F43" s="2"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2" t="s">
        <v>109</v>
      </c>
      <c r="B44" s="2" t="s">
        <v>109</v>
      </c>
      <c r="C44" s="2" t="s">
        <v>109</v>
      </c>
      <c r="D44" s="2" t="s">
        <v>109</v>
      </c>
      <c r="E44" s="2" t="s">
        <v>109</v>
      </c>
      <c r="F44" s="2"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2" t="s">
        <v>109</v>
      </c>
      <c r="B45" s="2" t="s">
        <v>109</v>
      </c>
      <c r="C45" s="2" t="s">
        <v>109</v>
      </c>
      <c r="D45" s="2" t="s">
        <v>109</v>
      </c>
      <c r="E45" s="2" t="s">
        <v>109</v>
      </c>
      <c r="F45" s="2"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2" t="s">
        <v>109</v>
      </c>
      <c r="B46" s="2" t="s">
        <v>109</v>
      </c>
      <c r="C46" s="2" t="s">
        <v>109</v>
      </c>
      <c r="D46" s="2" t="s">
        <v>109</v>
      </c>
      <c r="E46" s="2" t="s">
        <v>109</v>
      </c>
      <c r="F46" s="2"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2" t="s">
        <v>109</v>
      </c>
      <c r="B47" s="2" t="s">
        <v>109</v>
      </c>
      <c r="C47" s="2" t="s">
        <v>109</v>
      </c>
      <c r="D47" s="2" t="s">
        <v>109</v>
      </c>
      <c r="E47" s="2" t="s">
        <v>109</v>
      </c>
      <c r="F47" s="2"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2" t="s">
        <v>109</v>
      </c>
      <c r="B48" s="2" t="s">
        <v>109</v>
      </c>
      <c r="C48" s="2" t="s">
        <v>109</v>
      </c>
      <c r="D48" s="2" t="s">
        <v>109</v>
      </c>
      <c r="E48" s="2"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2" t="s">
        <v>109</v>
      </c>
      <c r="B49" s="2" t="s">
        <v>109</v>
      </c>
      <c r="C49" s="2" t="s">
        <v>109</v>
      </c>
      <c r="D49" s="2" t="s">
        <v>109</v>
      </c>
      <c r="E49" s="2" t="s">
        <v>109</v>
      </c>
      <c r="F49" s="2"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2" t="s">
        <v>109</v>
      </c>
      <c r="B50" s="2" t="s">
        <v>109</v>
      </c>
      <c r="C50" s="2" t="s">
        <v>109</v>
      </c>
      <c r="D50" s="2" t="s">
        <v>109</v>
      </c>
      <c r="E50" s="2" t="s">
        <v>109</v>
      </c>
      <c r="F50" s="2"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2" t="s">
        <v>109</v>
      </c>
      <c r="B51" s="2" t="s">
        <v>109</v>
      </c>
      <c r="C51" s="2" t="s">
        <v>109</v>
      </c>
      <c r="D51" s="2" t="s">
        <v>109</v>
      </c>
      <c r="E51" s="2"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2" t="s">
        <v>109</v>
      </c>
      <c r="B52" s="2" t="s">
        <v>109</v>
      </c>
      <c r="C52" s="2" t="s">
        <v>109</v>
      </c>
      <c r="D52" s="2" t="s">
        <v>109</v>
      </c>
      <c r="E52" s="2"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2" t="s">
        <v>109</v>
      </c>
      <c r="B53" s="2" t="s">
        <v>109</v>
      </c>
      <c r="C53" s="2" t="s">
        <v>109</v>
      </c>
      <c r="D53" s="2" t="s">
        <v>109</v>
      </c>
      <c r="E53" s="2"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2" t="s">
        <v>109</v>
      </c>
      <c r="B54" s="2" t="s">
        <v>109</v>
      </c>
      <c r="C54" s="2" t="s">
        <v>109</v>
      </c>
      <c r="D54" s="2" t="s">
        <v>109</v>
      </c>
      <c r="E54" s="2"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2" t="s">
        <v>109</v>
      </c>
      <c r="B55" s="2" t="s">
        <v>109</v>
      </c>
      <c r="C55" s="2" t="s">
        <v>109</v>
      </c>
      <c r="D55" s="2" t="s">
        <v>109</v>
      </c>
      <c r="E55" s="2"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2" t="s">
        <v>109</v>
      </c>
      <c r="B56" s="2" t="s">
        <v>109</v>
      </c>
      <c r="C56" s="2" t="s">
        <v>109</v>
      </c>
      <c r="D56" s="2" t="s">
        <v>109</v>
      </c>
      <c r="E56" s="2"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2" t="s">
        <v>109</v>
      </c>
      <c r="B57" s="2" t="s">
        <v>109</v>
      </c>
      <c r="C57" s="2" t="s">
        <v>109</v>
      </c>
      <c r="D57" s="2" t="s">
        <v>109</v>
      </c>
      <c r="E57" s="2"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2" t="s">
        <v>109</v>
      </c>
      <c r="B58" s="2" t="s">
        <v>109</v>
      </c>
      <c r="C58" s="2" t="s">
        <v>109</v>
      </c>
      <c r="D58" s="2" t="s">
        <v>109</v>
      </c>
      <c r="E58" s="2"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2" t="s">
        <v>109</v>
      </c>
      <c r="B59" s="2" t="s">
        <v>109</v>
      </c>
      <c r="C59" s="2" t="s">
        <v>109</v>
      </c>
      <c r="D59" s="2" t="s">
        <v>109</v>
      </c>
      <c r="E59" s="2"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2" t="s">
        <v>109</v>
      </c>
      <c r="B60" s="2" t="s">
        <v>109</v>
      </c>
      <c r="C60" s="2" t="s">
        <v>109</v>
      </c>
      <c r="D60" s="2"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2" t="s">
        <v>109</v>
      </c>
      <c r="B61" s="2" t="s">
        <v>109</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2" t="s">
        <v>109</v>
      </c>
      <c r="B62" s="2" t="s">
        <v>109</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2" t="s">
        <v>109</v>
      </c>
      <c r="B63" s="2" t="s">
        <v>109</v>
      </c>
      <c r="C63" s="2" t="s">
        <v>109</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2" t="s">
        <v>109</v>
      </c>
      <c r="B64" s="2" t="s">
        <v>109</v>
      </c>
      <c r="C64" s="2" t="s">
        <v>109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2" t="s">
        <v>109</v>
      </c>
      <c r="B65" s="2" t="s">
        <v>109</v>
      </c>
      <c r="C65" s="2" t="s">
        <v>109</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mergeCells count="1">
    <mergeCell ref="D2:O2"/>
  </mergeCells>
  <printOptions/>
  <pageMargins left="0.75" right="0.75" top="1" bottom="1" header="0.5" footer="0.5"/>
  <pageSetup horizontalDpi="300" verticalDpi="300" orientation="portrait" paperSize="9"/>
</worksheet>
</file>

<file path=xl/worksheets/sheet7.xml><?xml version="1.0" encoding="utf-8"?>
<worksheet xmlns="http://schemas.openxmlformats.org/spreadsheetml/2006/main" xmlns:r="http://schemas.openxmlformats.org/officeDocument/2006/relationships">
  <dimension ref="A1:Z100"/>
  <sheetViews>
    <sheetView workbookViewId="0" topLeftCell="A1">
      <selection activeCell="A18" sqref="A17:A18"/>
    </sheetView>
  </sheetViews>
  <sheetFormatPr defaultColWidth="13.28125" defaultRowHeight="12" customHeight="1"/>
  <cols>
    <col min="1" max="1" width="66.421875" style="0" customWidth="1"/>
    <col min="2" max="2" width="7.00390625" style="0" customWidth="1"/>
    <col min="3" max="3" width="20.421875" style="0" customWidth="1"/>
    <col min="4" max="4" width="63.28125" style="0" customWidth="1"/>
    <col min="5" max="6" width="20.00390625" style="0" customWidth="1"/>
    <col min="7" max="7" width="0.71875" style="0" hidden="1" customWidth="1"/>
    <col min="8" max="8" width="16.7109375" style="0" customWidth="1"/>
    <col min="9" max="9" width="45.00390625" style="0" customWidth="1"/>
    <col min="10" max="10" width="34.421875" style="0" customWidth="1"/>
    <col min="11" max="11" width="36.7109375" style="0" customWidth="1"/>
    <col min="12" max="12" width="33.28125" style="0" customWidth="1"/>
    <col min="13" max="13" width="18.00390625" style="0" customWidth="1"/>
    <col min="14" max="14" width="21.28125" style="0" customWidth="1"/>
    <col min="15" max="15" width="27.421875" style="0" customWidth="1"/>
    <col min="16" max="16" width="19.421875" style="0" customWidth="1"/>
    <col min="17" max="17" width="19.7109375" style="0" customWidth="1"/>
    <col min="18" max="18" width="18.7109375" style="0" customWidth="1"/>
    <col min="19" max="19" width="18.00390625" style="0" customWidth="1"/>
    <col min="20" max="20" width="17.140625" style="0" customWidth="1"/>
    <col min="21" max="21" width="17.28125" style="0" customWidth="1"/>
    <col min="22" max="22" width="29.140625" style="0" customWidth="1"/>
    <col min="23" max="23" width="31.28125" style="0" customWidth="1"/>
    <col min="24" max="24" width="35.00390625" style="0" customWidth="1"/>
    <col min="25" max="25" width="35.421875" style="0" customWidth="1"/>
    <col min="26" max="26" width="22.421875" style="0" customWidth="1"/>
  </cols>
  <sheetData>
    <row r="1" spans="1:26" ht="12" customHeight="1">
      <c r="A1" s="4" t="s">
        <v>109</v>
      </c>
      <c r="B1" s="4" t="s">
        <v>109</v>
      </c>
      <c r="C1" s="4" t="s">
        <v>109</v>
      </c>
      <c r="D1" s="4" t="s">
        <v>109</v>
      </c>
      <c r="E1" s="2" t="s">
        <v>109</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75" customHeight="1">
      <c r="A2" s="87" t="s">
        <v>170</v>
      </c>
      <c r="B2" s="88" t="s">
        <v>625</v>
      </c>
      <c r="C2" s="88" t="s">
        <v>1190</v>
      </c>
      <c r="D2" s="87" t="s">
        <v>1203</v>
      </c>
      <c r="E2" s="7" t="s">
        <v>109</v>
      </c>
      <c r="F2" s="2" t="s">
        <v>109</v>
      </c>
      <c r="G2" s="2" t="s">
        <v>109</v>
      </c>
      <c r="H2" s="2" t="s">
        <v>109</v>
      </c>
      <c r="I2" s="2" t="s">
        <v>109</v>
      </c>
      <c r="J2" s="2" t="s">
        <v>109</v>
      </c>
      <c r="K2" s="2"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12.75" customHeight="1">
      <c r="A3" s="14" t="s">
        <v>682</v>
      </c>
      <c r="B3" s="15" t="s">
        <v>140</v>
      </c>
      <c r="C3" s="15" t="s">
        <v>219</v>
      </c>
      <c r="D3" s="121" t="s">
        <v>109</v>
      </c>
      <c r="E3" s="7" t="s">
        <v>109</v>
      </c>
      <c r="F3" s="2" t="s">
        <v>109</v>
      </c>
      <c r="G3" s="9" t="s">
        <v>1443</v>
      </c>
      <c r="H3" s="2" t="s">
        <v>109</v>
      </c>
      <c r="I3" s="2" t="s">
        <v>109</v>
      </c>
      <c r="J3" s="2" t="s">
        <v>109</v>
      </c>
      <c r="K3" s="2"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 customHeight="1">
      <c r="A4" s="14" t="s">
        <v>694</v>
      </c>
      <c r="B4" s="15" t="s">
        <v>139</v>
      </c>
      <c r="C4" s="15" t="s">
        <v>1415</v>
      </c>
      <c r="D4" s="121" t="s">
        <v>1220</v>
      </c>
      <c r="E4" s="7" t="s">
        <v>109</v>
      </c>
      <c r="F4" s="2" t="s">
        <v>109</v>
      </c>
      <c r="G4" s="9" t="s">
        <v>1378</v>
      </c>
      <c r="H4" s="2" t="s">
        <v>109</v>
      </c>
      <c r="I4" s="2" t="s">
        <v>109</v>
      </c>
      <c r="J4" s="2" t="s">
        <v>109</v>
      </c>
      <c r="K4" s="2" t="s">
        <v>109</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14" t="s">
        <v>1043</v>
      </c>
      <c r="B5" s="15" t="s">
        <v>142</v>
      </c>
      <c r="C5" s="15" t="s">
        <v>304</v>
      </c>
      <c r="D5" s="121" t="s">
        <v>109</v>
      </c>
      <c r="E5" s="7" t="s">
        <v>109</v>
      </c>
      <c r="F5" s="2" t="s">
        <v>109</v>
      </c>
      <c r="G5" s="9" t="s">
        <v>806</v>
      </c>
      <c r="H5" s="2" t="s">
        <v>109</v>
      </c>
      <c r="I5" s="2" t="s">
        <v>109</v>
      </c>
      <c r="J5" s="2" t="s">
        <v>109</v>
      </c>
      <c r="K5" s="2"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14" t="s">
        <v>734</v>
      </c>
      <c r="B6" s="15" t="s">
        <v>141</v>
      </c>
      <c r="C6" s="15" t="s">
        <v>1195</v>
      </c>
      <c r="D6" s="121" t="s">
        <v>109</v>
      </c>
      <c r="E6" s="7" t="s">
        <v>109</v>
      </c>
      <c r="F6" s="2" t="s">
        <v>109</v>
      </c>
      <c r="G6" s="9" t="s">
        <v>648</v>
      </c>
      <c r="H6" s="2" t="s">
        <v>109</v>
      </c>
      <c r="I6" s="2" t="s">
        <v>109</v>
      </c>
      <c r="J6" s="2" t="s">
        <v>109</v>
      </c>
      <c r="K6" s="2"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14" t="s">
        <v>1158</v>
      </c>
      <c r="B7" s="15" t="s">
        <v>145</v>
      </c>
      <c r="C7" s="15" t="s">
        <v>1429</v>
      </c>
      <c r="D7" s="14" t="s">
        <v>109</v>
      </c>
      <c r="E7" s="7" t="s">
        <v>109</v>
      </c>
      <c r="F7" s="2" t="s">
        <v>109</v>
      </c>
      <c r="G7" s="9" t="s">
        <v>1288</v>
      </c>
      <c r="H7" s="2" t="s">
        <v>109</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 customHeight="1">
      <c r="A8" s="14" t="s">
        <v>1146</v>
      </c>
      <c r="B8" s="15" t="s">
        <v>143</v>
      </c>
      <c r="C8" s="15" t="s">
        <v>1426</v>
      </c>
      <c r="D8" s="14" t="s">
        <v>109</v>
      </c>
      <c r="E8" s="7" t="s">
        <v>109</v>
      </c>
      <c r="F8" s="2" t="s">
        <v>109</v>
      </c>
      <c r="G8" s="2" t="s">
        <v>109</v>
      </c>
      <c r="H8" s="2" t="s">
        <v>109</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14" t="s">
        <v>973</v>
      </c>
      <c r="B9" s="15" t="s">
        <v>148</v>
      </c>
      <c r="C9" s="15" t="s">
        <v>708</v>
      </c>
      <c r="D9" s="121" t="s">
        <v>109</v>
      </c>
      <c r="E9" s="7" t="s">
        <v>109</v>
      </c>
      <c r="F9" s="2" t="s">
        <v>109</v>
      </c>
      <c r="G9" s="2" t="s">
        <v>109</v>
      </c>
      <c r="H9" s="2" t="s">
        <v>109</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14" t="s">
        <v>1248</v>
      </c>
      <c r="B10" s="15" t="s">
        <v>147</v>
      </c>
      <c r="C10" s="15" t="s">
        <v>805</v>
      </c>
      <c r="D10" s="121" t="s">
        <v>109</v>
      </c>
      <c r="E10" s="7" t="s">
        <v>109</v>
      </c>
      <c r="F10" s="2" t="s">
        <v>109</v>
      </c>
      <c r="G10" s="2" t="s">
        <v>109</v>
      </c>
      <c r="H10" s="2"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 customHeight="1">
      <c r="A11" s="14" t="s">
        <v>498</v>
      </c>
      <c r="B11" s="15" t="s">
        <v>149</v>
      </c>
      <c r="C11" s="15" t="s">
        <v>1249</v>
      </c>
      <c r="D11" s="121" t="s">
        <v>109</v>
      </c>
      <c r="E11" s="7" t="s">
        <v>109</v>
      </c>
      <c r="F11" s="2" t="s">
        <v>109</v>
      </c>
      <c r="G11" s="2" t="s">
        <v>109</v>
      </c>
      <c r="H11" s="2"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122" t="s">
        <v>908</v>
      </c>
      <c r="B12" s="123" t="s">
        <v>881</v>
      </c>
      <c r="C12" s="123" t="s">
        <v>1111</v>
      </c>
      <c r="D12" s="124" t="s">
        <v>201</v>
      </c>
      <c r="E12" s="7" t="s">
        <v>109</v>
      </c>
      <c r="F12" s="2" t="s">
        <v>109</v>
      </c>
      <c r="G12" s="2" t="s">
        <v>109</v>
      </c>
      <c r="H12" s="2" t="s">
        <v>109</v>
      </c>
      <c r="I12" s="2" t="s">
        <v>109</v>
      </c>
      <c r="J12" s="2" t="s">
        <v>109</v>
      </c>
      <c r="K12" s="2"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14" t="s">
        <v>1096</v>
      </c>
      <c r="B13" s="15" t="s">
        <v>879</v>
      </c>
      <c r="C13" s="15" t="s">
        <v>1171</v>
      </c>
      <c r="D13" s="121" t="s">
        <v>109</v>
      </c>
      <c r="E13" s="7" t="s">
        <v>109</v>
      </c>
      <c r="F13" s="2" t="s">
        <v>109</v>
      </c>
      <c r="G13" s="2" t="s">
        <v>109</v>
      </c>
      <c r="H13" s="2" t="s">
        <v>109</v>
      </c>
      <c r="I13" s="2" t="s">
        <v>109</v>
      </c>
      <c r="J13" s="2" t="s">
        <v>109</v>
      </c>
      <c r="K13" s="2"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14" t="s">
        <v>1145</v>
      </c>
      <c r="B14" s="15" t="s">
        <v>883</v>
      </c>
      <c r="C14" s="15" t="s">
        <v>479</v>
      </c>
      <c r="D14" s="121" t="s">
        <v>109</v>
      </c>
      <c r="E14" s="7" t="s">
        <v>109</v>
      </c>
      <c r="F14" s="2" t="s">
        <v>109</v>
      </c>
      <c r="G14" s="2" t="s">
        <v>109</v>
      </c>
      <c r="H14" s="2" t="s">
        <v>109</v>
      </c>
      <c r="I14" s="2" t="s">
        <v>109</v>
      </c>
      <c r="J14" s="2" t="s">
        <v>109</v>
      </c>
      <c r="K14" s="2"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89" t="s">
        <v>430</v>
      </c>
      <c r="B15" s="90" t="s">
        <v>885</v>
      </c>
      <c r="C15" s="90" t="s">
        <v>419</v>
      </c>
      <c r="D15" s="89" t="s">
        <v>109</v>
      </c>
      <c r="E15" s="7" t="s">
        <v>109</v>
      </c>
      <c r="F15" s="2" t="s">
        <v>109</v>
      </c>
      <c r="G15" s="2" t="s">
        <v>109</v>
      </c>
      <c r="H15" s="2" t="s">
        <v>109</v>
      </c>
      <c r="I15" s="2" t="s">
        <v>109</v>
      </c>
      <c r="J15" s="2" t="s">
        <v>109</v>
      </c>
      <c r="K15" s="2"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14" t="s">
        <v>642</v>
      </c>
      <c r="B16" s="15" t="s">
        <v>884</v>
      </c>
      <c r="C16" s="15" t="s">
        <v>478</v>
      </c>
      <c r="D16" s="121" t="s">
        <v>109</v>
      </c>
      <c r="E16" s="7" t="s">
        <v>109</v>
      </c>
      <c r="F16" s="2" t="s">
        <v>109</v>
      </c>
      <c r="G16" s="2" t="s">
        <v>109</v>
      </c>
      <c r="H16" s="2"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14" t="s">
        <v>1416</v>
      </c>
      <c r="B17" s="15" t="s">
        <v>888</v>
      </c>
      <c r="C17" s="15" t="s">
        <v>1402</v>
      </c>
      <c r="D17" s="14" t="s">
        <v>109</v>
      </c>
      <c r="E17" s="7" t="s">
        <v>109</v>
      </c>
      <c r="F17" s="2" t="s">
        <v>109</v>
      </c>
      <c r="G17" s="2" t="s">
        <v>109</v>
      </c>
      <c r="H17" s="2"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14" t="s">
        <v>1124</v>
      </c>
      <c r="B18" s="15" t="s">
        <v>887</v>
      </c>
      <c r="C18" s="15" t="s">
        <v>1404</v>
      </c>
      <c r="D18" s="14" t="s">
        <v>109</v>
      </c>
      <c r="E18" s="7" t="s">
        <v>109</v>
      </c>
      <c r="F18" s="2"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14" t="s">
        <v>261</v>
      </c>
      <c r="B19" s="15" t="s">
        <v>873</v>
      </c>
      <c r="C19" s="15" t="s">
        <v>402</v>
      </c>
      <c r="D19" s="14" t="s">
        <v>109</v>
      </c>
      <c r="E19" s="7" t="s">
        <v>109</v>
      </c>
      <c r="F19" s="2"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8" t="s">
        <v>109</v>
      </c>
      <c r="B20" s="8" t="s">
        <v>109</v>
      </c>
      <c r="C20" s="8" t="s">
        <v>109</v>
      </c>
      <c r="D20" s="8" t="s">
        <v>109</v>
      </c>
      <c r="E20" s="2" t="s">
        <v>109</v>
      </c>
      <c r="F20" s="2" t="s">
        <v>109</v>
      </c>
      <c r="G20" s="2" t="s">
        <v>109</v>
      </c>
      <c r="H20" s="2"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2" t="s">
        <v>109</v>
      </c>
      <c r="B21" s="2" t="s">
        <v>109</v>
      </c>
      <c r="C21" s="2" t="s">
        <v>109</v>
      </c>
      <c r="D21" s="2" t="s">
        <v>109</v>
      </c>
      <c r="E21" s="2" t="s">
        <v>109</v>
      </c>
      <c r="F21" s="2"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91" t="s">
        <v>610</v>
      </c>
      <c r="B22" s="4" t="s">
        <v>109</v>
      </c>
      <c r="C22" s="4" t="s">
        <v>109</v>
      </c>
      <c r="D22" s="4" t="s">
        <v>109</v>
      </c>
      <c r="E22" s="2" t="s">
        <v>109</v>
      </c>
      <c r="F22" s="2"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75" customHeight="1">
      <c r="A23" s="87" t="s">
        <v>788</v>
      </c>
      <c r="B23" s="88" t="s">
        <v>625</v>
      </c>
      <c r="C23" s="87" t="s">
        <v>755</v>
      </c>
      <c r="D23" s="92" t="s">
        <v>109</v>
      </c>
      <c r="E23" s="7" t="s">
        <v>109</v>
      </c>
      <c r="F23" s="2"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75" customHeight="1">
      <c r="A24" s="14" t="s">
        <v>263</v>
      </c>
      <c r="B24" s="15" t="s">
        <v>65</v>
      </c>
      <c r="C24" s="93" t="s">
        <v>1378</v>
      </c>
      <c r="D24" s="94" t="s">
        <v>109</v>
      </c>
      <c r="E24" s="7" t="s">
        <v>109</v>
      </c>
      <c r="F24" s="2"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14" t="s">
        <v>225</v>
      </c>
      <c r="B25" s="15" t="s">
        <v>66</v>
      </c>
      <c r="C25" s="93" t="s">
        <v>1288</v>
      </c>
      <c r="D25" s="94" t="s">
        <v>109</v>
      </c>
      <c r="E25" s="7" t="s">
        <v>109</v>
      </c>
      <c r="F25" s="2"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95" t="s">
        <v>572</v>
      </c>
      <c r="B26" s="125" t="s">
        <v>67</v>
      </c>
      <c r="C26" s="96" t="s">
        <v>1288</v>
      </c>
      <c r="D26" s="97" t="s">
        <v>109</v>
      </c>
      <c r="E26" s="7" t="s">
        <v>109</v>
      </c>
      <c r="F26" s="2"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14" t="s">
        <v>1147</v>
      </c>
      <c r="B27" s="15" t="s">
        <v>57</v>
      </c>
      <c r="C27" s="93" t="s">
        <v>1443</v>
      </c>
      <c r="D27" s="94" t="s">
        <v>109</v>
      </c>
      <c r="E27" s="7" t="s">
        <v>109</v>
      </c>
      <c r="F27" s="2"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14" t="s">
        <v>92</v>
      </c>
      <c r="B28" s="15" t="s">
        <v>58</v>
      </c>
      <c r="C28" s="93" t="s">
        <v>1288</v>
      </c>
      <c r="D28" s="94" t="s">
        <v>109</v>
      </c>
      <c r="E28" s="7" t="s">
        <v>109</v>
      </c>
      <c r="F28" s="2"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14" t="s">
        <v>1450</v>
      </c>
      <c r="B29" s="15" t="s">
        <v>61</v>
      </c>
      <c r="C29" s="93" t="s">
        <v>1378</v>
      </c>
      <c r="D29" s="94" t="s">
        <v>109</v>
      </c>
      <c r="E29" s="7" t="s">
        <v>109</v>
      </c>
      <c r="F29" s="2"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14" t="s">
        <v>247</v>
      </c>
      <c r="B30" s="15" t="s">
        <v>62</v>
      </c>
      <c r="C30" s="93" t="s">
        <v>1288</v>
      </c>
      <c r="D30" s="94" t="s">
        <v>109</v>
      </c>
      <c r="E30" s="7" t="s">
        <v>109</v>
      </c>
      <c r="F30" s="2"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14" t="s">
        <v>257</v>
      </c>
      <c r="B31" s="15" t="s">
        <v>74</v>
      </c>
      <c r="C31" s="93" t="s">
        <v>1378</v>
      </c>
      <c r="D31" s="94" t="s">
        <v>109</v>
      </c>
      <c r="E31" s="7" t="s">
        <v>109</v>
      </c>
      <c r="F31" s="2" t="s">
        <v>109</v>
      </c>
      <c r="G31" s="2" t="s">
        <v>109</v>
      </c>
      <c r="H31" s="2" t="s">
        <v>109</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14" t="s">
        <v>1251</v>
      </c>
      <c r="B32" s="15" t="s">
        <v>75</v>
      </c>
      <c r="C32" s="93" t="s">
        <v>648</v>
      </c>
      <c r="D32" s="94" t="s">
        <v>109</v>
      </c>
      <c r="E32" s="7" t="s">
        <v>109</v>
      </c>
      <c r="F32" s="2" t="s">
        <v>109</v>
      </c>
      <c r="G32" s="2" t="s">
        <v>109</v>
      </c>
      <c r="H32" s="2" t="s">
        <v>109</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14" t="s">
        <v>767</v>
      </c>
      <c r="B33" s="15" t="s">
        <v>77</v>
      </c>
      <c r="C33" s="93" t="s">
        <v>648</v>
      </c>
      <c r="D33" s="94" t="s">
        <v>109</v>
      </c>
      <c r="E33" s="7" t="s">
        <v>109</v>
      </c>
      <c r="F33" s="2" t="s">
        <v>109</v>
      </c>
      <c r="G33" s="2" t="s">
        <v>109</v>
      </c>
      <c r="H33" s="2" t="s">
        <v>109</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14" t="s">
        <v>264</v>
      </c>
      <c r="B34" s="15" t="s">
        <v>78</v>
      </c>
      <c r="C34" s="93" t="s">
        <v>1288</v>
      </c>
      <c r="D34" s="94" t="s">
        <v>109</v>
      </c>
      <c r="E34" s="7" t="s">
        <v>109</v>
      </c>
      <c r="F34" s="2" t="s">
        <v>109</v>
      </c>
      <c r="G34" s="2" t="s">
        <v>109</v>
      </c>
      <c r="H34" s="2" t="s">
        <v>109</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14" t="s">
        <v>212</v>
      </c>
      <c r="B35" s="15" t="s">
        <v>68</v>
      </c>
      <c r="C35" s="93" t="s">
        <v>1378</v>
      </c>
      <c r="D35" s="94" t="s">
        <v>109</v>
      </c>
      <c r="E35" s="7" t="s">
        <v>109</v>
      </c>
      <c r="F35" s="2" t="s">
        <v>109</v>
      </c>
      <c r="G35" s="2" t="s">
        <v>109</v>
      </c>
      <c r="H35" s="2" t="s">
        <v>109</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14" t="s">
        <v>1099</v>
      </c>
      <c r="B36" s="15" t="s">
        <v>69</v>
      </c>
      <c r="C36" s="93" t="s">
        <v>1288</v>
      </c>
      <c r="D36" s="94" t="s">
        <v>109</v>
      </c>
      <c r="E36" s="7" t="s">
        <v>109</v>
      </c>
      <c r="F36" s="2" t="s">
        <v>109</v>
      </c>
      <c r="G36" s="2" t="s">
        <v>109</v>
      </c>
      <c r="H36" s="2" t="s">
        <v>109</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14" t="s">
        <v>463</v>
      </c>
      <c r="B37" s="15" t="s">
        <v>71</v>
      </c>
      <c r="C37" s="93" t="s">
        <v>1378</v>
      </c>
      <c r="D37" s="94" t="s">
        <v>109</v>
      </c>
      <c r="E37" s="7" t="s">
        <v>109</v>
      </c>
      <c r="F37" s="2"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14" t="s">
        <v>829</v>
      </c>
      <c r="B38" s="15" t="s">
        <v>72</v>
      </c>
      <c r="C38" s="93" t="s">
        <v>1288</v>
      </c>
      <c r="D38" s="94" t="s">
        <v>109</v>
      </c>
      <c r="E38" s="7" t="s">
        <v>109</v>
      </c>
      <c r="F38" s="2" t="s">
        <v>109</v>
      </c>
      <c r="G38" s="2"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14" t="s">
        <v>1303</v>
      </c>
      <c r="B39" s="15" t="s">
        <v>95</v>
      </c>
      <c r="C39" s="93" t="s">
        <v>806</v>
      </c>
      <c r="D39" s="94" t="s">
        <v>109</v>
      </c>
      <c r="E39" s="7" t="s">
        <v>109</v>
      </c>
      <c r="F39" s="2" t="s">
        <v>109</v>
      </c>
      <c r="G39" s="2"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14" t="s">
        <v>1012</v>
      </c>
      <c r="B40" s="15" t="s">
        <v>292</v>
      </c>
      <c r="C40" s="93" t="s">
        <v>1288</v>
      </c>
      <c r="D40" s="94" t="s">
        <v>109</v>
      </c>
      <c r="E40" s="7" t="s">
        <v>109</v>
      </c>
      <c r="F40" s="2" t="s">
        <v>109</v>
      </c>
      <c r="G40" s="2"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14" t="s">
        <v>1098</v>
      </c>
      <c r="B41" s="15" t="s">
        <v>100</v>
      </c>
      <c r="C41" s="93" t="s">
        <v>648</v>
      </c>
      <c r="D41" s="94" t="s">
        <v>109</v>
      </c>
      <c r="E41" s="7" t="s">
        <v>109</v>
      </c>
      <c r="F41" s="2"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14" t="s">
        <v>1162</v>
      </c>
      <c r="B42" s="15" t="s">
        <v>97</v>
      </c>
      <c r="C42" s="93" t="s">
        <v>1288</v>
      </c>
      <c r="D42" s="94" t="s">
        <v>109</v>
      </c>
      <c r="E42" s="7" t="s">
        <v>109</v>
      </c>
      <c r="F42" s="2"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14" t="s">
        <v>1287</v>
      </c>
      <c r="B43" s="15" t="s">
        <v>83</v>
      </c>
      <c r="C43" s="93" t="s">
        <v>806</v>
      </c>
      <c r="D43" s="94" t="s">
        <v>109</v>
      </c>
      <c r="E43" s="7" t="s">
        <v>109</v>
      </c>
      <c r="F43" s="2"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14" t="s">
        <v>853</v>
      </c>
      <c r="B44" s="15" t="s">
        <v>79</v>
      </c>
      <c r="C44" s="93" t="s">
        <v>1288</v>
      </c>
      <c r="D44" s="94" t="s">
        <v>109</v>
      </c>
      <c r="E44" s="7" t="s">
        <v>109</v>
      </c>
      <c r="F44" s="2"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14" t="s">
        <v>1234</v>
      </c>
      <c r="B45" s="15" t="s">
        <v>428</v>
      </c>
      <c r="C45" s="93" t="s">
        <v>1378</v>
      </c>
      <c r="D45" s="94" t="s">
        <v>109</v>
      </c>
      <c r="E45" s="7" t="s">
        <v>109</v>
      </c>
      <c r="F45" s="2"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14" t="s">
        <v>1245</v>
      </c>
      <c r="B46" s="15" t="s">
        <v>85</v>
      </c>
      <c r="C46" s="93" t="s">
        <v>1288</v>
      </c>
      <c r="D46" s="94" t="s">
        <v>109</v>
      </c>
      <c r="E46" s="7" t="s">
        <v>109</v>
      </c>
      <c r="F46" s="2"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14" t="s">
        <v>517</v>
      </c>
      <c r="B47" s="15" t="s">
        <v>108</v>
      </c>
      <c r="C47" s="93" t="s">
        <v>1378</v>
      </c>
      <c r="D47" s="94" t="s">
        <v>109</v>
      </c>
      <c r="E47" s="7" t="s">
        <v>109</v>
      </c>
      <c r="F47" s="2"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14" t="s">
        <v>1037</v>
      </c>
      <c r="B48" s="15" t="s">
        <v>104</v>
      </c>
      <c r="C48" s="93" t="s">
        <v>1378</v>
      </c>
      <c r="D48" s="94" t="s">
        <v>109</v>
      </c>
      <c r="E48" s="7" t="s">
        <v>109</v>
      </c>
      <c r="F48" s="2"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14" t="s">
        <v>1260</v>
      </c>
      <c r="B49" s="15" t="s">
        <v>224</v>
      </c>
      <c r="C49" s="93" t="s">
        <v>1443</v>
      </c>
      <c r="D49" s="94" t="s">
        <v>109</v>
      </c>
      <c r="E49" s="7" t="s">
        <v>109</v>
      </c>
      <c r="F49" s="2"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14" t="s">
        <v>1230</v>
      </c>
      <c r="B50" s="15" t="s">
        <v>181</v>
      </c>
      <c r="C50" s="93" t="s">
        <v>1443</v>
      </c>
      <c r="D50" s="94" t="s">
        <v>109</v>
      </c>
      <c r="E50" s="7" t="s">
        <v>109</v>
      </c>
      <c r="F50" s="2"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14" t="s">
        <v>109</v>
      </c>
      <c r="B51" s="15" t="s">
        <v>109</v>
      </c>
      <c r="C51" s="93" t="s">
        <v>109</v>
      </c>
      <c r="D51" s="94" t="s">
        <v>109</v>
      </c>
      <c r="E51" s="7" t="s">
        <v>109</v>
      </c>
      <c r="F51" s="2"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14" t="s">
        <v>109</v>
      </c>
      <c r="B52" s="15" t="s">
        <v>109</v>
      </c>
      <c r="C52" s="93" t="s">
        <v>109</v>
      </c>
      <c r="D52" s="94" t="s">
        <v>109</v>
      </c>
      <c r="E52" s="7" t="s">
        <v>109</v>
      </c>
      <c r="F52" s="2"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14" t="s">
        <v>109</v>
      </c>
      <c r="B53" s="15" t="s">
        <v>109</v>
      </c>
      <c r="C53" s="93" t="s">
        <v>109</v>
      </c>
      <c r="D53" s="94" t="s">
        <v>109</v>
      </c>
      <c r="E53" s="7" t="s">
        <v>109</v>
      </c>
      <c r="F53" s="2"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14" t="s">
        <v>109</v>
      </c>
      <c r="B54" s="15" t="s">
        <v>109</v>
      </c>
      <c r="C54" s="93" t="s">
        <v>109</v>
      </c>
      <c r="D54" s="94" t="s">
        <v>109</v>
      </c>
      <c r="E54" s="7" t="s">
        <v>109</v>
      </c>
      <c r="F54" s="2"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14" t="s">
        <v>109</v>
      </c>
      <c r="B55" s="15" t="s">
        <v>109</v>
      </c>
      <c r="C55" s="93" t="s">
        <v>109</v>
      </c>
      <c r="D55" s="94" t="s">
        <v>109</v>
      </c>
      <c r="E55" s="7" t="s">
        <v>109</v>
      </c>
      <c r="F55" s="2"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14" t="s">
        <v>109</v>
      </c>
      <c r="B56" s="15" t="s">
        <v>109</v>
      </c>
      <c r="C56" s="93" t="s">
        <v>109</v>
      </c>
      <c r="D56" s="94" t="s">
        <v>109</v>
      </c>
      <c r="E56" s="7" t="s">
        <v>109</v>
      </c>
      <c r="F56" s="2"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14" t="s">
        <v>109</v>
      </c>
      <c r="B57" s="15" t="s">
        <v>109</v>
      </c>
      <c r="C57" s="93" t="s">
        <v>109</v>
      </c>
      <c r="D57" s="94" t="s">
        <v>109</v>
      </c>
      <c r="E57" s="7" t="s">
        <v>109</v>
      </c>
      <c r="F57" s="2"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14" t="s">
        <v>109</v>
      </c>
      <c r="B58" s="15" t="s">
        <v>109</v>
      </c>
      <c r="C58" s="93" t="s">
        <v>109</v>
      </c>
      <c r="D58" s="94" t="s">
        <v>109</v>
      </c>
      <c r="E58" s="7" t="s">
        <v>109</v>
      </c>
      <c r="F58" s="2"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14" t="s">
        <v>109</v>
      </c>
      <c r="B59" s="15" t="s">
        <v>109</v>
      </c>
      <c r="C59" s="93" t="s">
        <v>109</v>
      </c>
      <c r="D59" s="94" t="s">
        <v>109</v>
      </c>
      <c r="E59" s="7" t="s">
        <v>109</v>
      </c>
      <c r="F59" s="2"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8" t="s">
        <v>109</v>
      </c>
      <c r="B60" s="8" t="s">
        <v>109</v>
      </c>
      <c r="C60" s="8" t="s">
        <v>109</v>
      </c>
      <c r="D60" s="8" t="s">
        <v>109</v>
      </c>
      <c r="E60" s="2"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2" t="s">
        <v>109</v>
      </c>
      <c r="B61" s="2" t="s">
        <v>109</v>
      </c>
      <c r="C61" s="2" t="s">
        <v>109</v>
      </c>
      <c r="D61" s="2"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 customHeight="1">
      <c r="A62" s="2" t="s">
        <v>109</v>
      </c>
      <c r="B62" s="126" t="s">
        <v>1194</v>
      </c>
      <c r="C62" s="2" t="s">
        <v>109</v>
      </c>
      <c r="D62" s="2" t="s">
        <v>109</v>
      </c>
      <c r="E62" s="2"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 customHeight="1">
      <c r="A63" s="2" t="s">
        <v>109</v>
      </c>
      <c r="B63" s="127" t="s">
        <v>109</v>
      </c>
      <c r="C63" s="9" t="s">
        <v>803</v>
      </c>
      <c r="D63" s="2" t="s">
        <v>109</v>
      </c>
      <c r="E63" s="2"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2" t="s">
        <v>109</v>
      </c>
      <c r="B64" s="128" t="s">
        <v>109</v>
      </c>
      <c r="C64" s="9" t="s">
        <v>589</v>
      </c>
      <c r="D64" s="2" t="s">
        <v>109</v>
      </c>
      <c r="E64" s="2"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2" t="s">
        <v>109</v>
      </c>
      <c r="B65" s="129" t="s">
        <v>109</v>
      </c>
      <c r="C65" s="9" t="s">
        <v>1468</v>
      </c>
      <c r="D65" s="2" t="s">
        <v>109</v>
      </c>
      <c r="E65" s="2"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2" t="s">
        <v>109</v>
      </c>
      <c r="B66" s="2" t="s">
        <v>109</v>
      </c>
      <c r="C66" s="2" t="s">
        <v>109</v>
      </c>
      <c r="D66" s="2" t="s">
        <v>109</v>
      </c>
      <c r="E66" s="2"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2" t="s">
        <v>109</v>
      </c>
      <c r="B67" s="2" t="s">
        <v>109</v>
      </c>
      <c r="C67" s="2" t="s">
        <v>109</v>
      </c>
      <c r="D67" s="2" t="s">
        <v>109</v>
      </c>
      <c r="E67" s="2"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2" t="s">
        <v>109</v>
      </c>
      <c r="B68" s="2" t="s">
        <v>109</v>
      </c>
      <c r="C68" s="2" t="s">
        <v>109</v>
      </c>
      <c r="D68" s="2" t="s">
        <v>109</v>
      </c>
      <c r="E68" s="2"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2" t="s">
        <v>109</v>
      </c>
      <c r="B69" s="2"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2" t="s">
        <v>109</v>
      </c>
      <c r="B70" s="2" t="s">
        <v>109</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2" t="s">
        <v>109</v>
      </c>
      <c r="B71" s="2" t="s">
        <v>109</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printOptions/>
  <pageMargins left="0.75" right="0.75" top="1" bottom="1" header="0.5" footer="0.5"/>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Z100"/>
  <sheetViews>
    <sheetView workbookViewId="0" topLeftCell="A1">
      <pane xSplit="5" ySplit="3" topLeftCell="F4" activePane="bottomRight" state="frozen"/>
      <selection pane="topLeft" activeCell="A1" sqref="A1"/>
      <selection pane="topRight" activeCell="F1" sqref="F1"/>
      <selection pane="bottomLeft" activeCell="A4" sqref="A4"/>
      <selection pane="bottomRight" activeCell="F4" sqref="F4"/>
    </sheetView>
  </sheetViews>
  <sheetFormatPr defaultColWidth="8.7109375" defaultRowHeight="12" customHeight="1"/>
  <cols>
    <col min="1" max="1" width="13.140625" style="0" customWidth="1"/>
    <col min="2" max="2" width="63.421875" style="0" customWidth="1"/>
    <col min="3" max="3" width="15.7109375" style="0" customWidth="1"/>
    <col min="4" max="5" width="8.7109375" style="0" customWidth="1"/>
    <col min="6" max="6" width="26.00390625" style="0" customWidth="1"/>
    <col min="7" max="26" width="8.7109375" style="0" customWidth="1"/>
  </cols>
  <sheetData>
    <row r="1" spans="1:26" ht="21.75" customHeight="1">
      <c r="A1" s="102" t="s">
        <v>716</v>
      </c>
      <c r="B1" s="2" t="s">
        <v>109</v>
      </c>
      <c r="C1" s="2" t="s">
        <v>109</v>
      </c>
      <c r="D1" s="2" t="s">
        <v>109</v>
      </c>
      <c r="E1" s="4" t="s">
        <v>109</v>
      </c>
      <c r="F1" s="4" t="s">
        <v>109</v>
      </c>
      <c r="G1" s="4" t="s">
        <v>109</v>
      </c>
      <c r="H1" s="4" t="s">
        <v>109</v>
      </c>
      <c r="I1" s="4" t="s">
        <v>109</v>
      </c>
      <c r="J1" s="4" t="s">
        <v>109</v>
      </c>
      <c r="K1" s="4" t="s">
        <v>109</v>
      </c>
      <c r="L1" s="4" t="s">
        <v>109</v>
      </c>
      <c r="M1" s="4" t="s">
        <v>109</v>
      </c>
      <c r="N1" s="4" t="s">
        <v>109</v>
      </c>
      <c r="O1" s="4" t="s">
        <v>109</v>
      </c>
      <c r="P1" s="4" t="s">
        <v>109</v>
      </c>
      <c r="Q1" s="2" t="s">
        <v>109</v>
      </c>
      <c r="R1" s="2" t="s">
        <v>109</v>
      </c>
      <c r="S1" s="2" t="s">
        <v>109</v>
      </c>
      <c r="T1" s="2" t="s">
        <v>109</v>
      </c>
      <c r="U1" s="2" t="s">
        <v>109</v>
      </c>
      <c r="V1" s="2" t="s">
        <v>109</v>
      </c>
      <c r="W1" s="2" t="s">
        <v>109</v>
      </c>
      <c r="X1" s="2" t="s">
        <v>109</v>
      </c>
      <c r="Y1" s="2" t="s">
        <v>109</v>
      </c>
      <c r="Z1" s="2" t="s">
        <v>109</v>
      </c>
    </row>
    <row r="2" spans="1:26" ht="12.75" customHeight="1">
      <c r="A2" s="4" t="s">
        <v>109</v>
      </c>
      <c r="B2" s="4" t="s">
        <v>109</v>
      </c>
      <c r="C2" s="4" t="s">
        <v>109</v>
      </c>
      <c r="D2" s="103" t="s">
        <v>109</v>
      </c>
      <c r="E2" s="242" t="s">
        <v>1281</v>
      </c>
      <c r="F2" s="245" t="s">
        <v>109</v>
      </c>
      <c r="G2" s="245" t="s">
        <v>109</v>
      </c>
      <c r="H2" s="245" t="s">
        <v>109</v>
      </c>
      <c r="I2" s="245" t="s">
        <v>109</v>
      </c>
      <c r="J2" s="245" t="s">
        <v>109</v>
      </c>
      <c r="K2" s="245" t="s">
        <v>109</v>
      </c>
      <c r="L2" s="245" t="s">
        <v>109</v>
      </c>
      <c r="M2" s="245" t="s">
        <v>109</v>
      </c>
      <c r="N2" s="245" t="s">
        <v>109</v>
      </c>
      <c r="O2" s="245" t="s">
        <v>109</v>
      </c>
      <c r="P2" s="245" t="s">
        <v>109</v>
      </c>
      <c r="Q2" s="2" t="s">
        <v>109</v>
      </c>
      <c r="R2" s="2" t="s">
        <v>109</v>
      </c>
      <c r="S2" s="2" t="s">
        <v>109</v>
      </c>
      <c r="T2" s="2" t="s">
        <v>109</v>
      </c>
      <c r="U2" s="2" t="s">
        <v>109</v>
      </c>
      <c r="V2" s="2" t="s">
        <v>109</v>
      </c>
      <c r="W2" s="2" t="s">
        <v>109</v>
      </c>
      <c r="X2" s="2" t="s">
        <v>109</v>
      </c>
      <c r="Y2" s="2" t="s">
        <v>109</v>
      </c>
      <c r="Z2" s="2" t="s">
        <v>109</v>
      </c>
    </row>
    <row r="3" spans="1:26" ht="48.75" customHeight="1">
      <c r="A3" s="104" t="s">
        <v>625</v>
      </c>
      <c r="B3" s="105" t="s">
        <v>170</v>
      </c>
      <c r="C3" s="104" t="s">
        <v>186</v>
      </c>
      <c r="D3" s="104" t="s">
        <v>609</v>
      </c>
      <c r="E3" s="15">
        <v>0</v>
      </c>
      <c r="F3" s="46" t="s">
        <v>859</v>
      </c>
      <c r="G3" s="15">
        <v>1</v>
      </c>
      <c r="H3" s="15">
        <v>2</v>
      </c>
      <c r="I3" s="15">
        <v>3</v>
      </c>
      <c r="J3" s="15">
        <v>4</v>
      </c>
      <c r="K3" s="15">
        <v>5</v>
      </c>
      <c r="L3" s="15">
        <v>6</v>
      </c>
      <c r="M3" s="15">
        <v>7</v>
      </c>
      <c r="N3" s="15">
        <v>8</v>
      </c>
      <c r="O3" s="15">
        <v>9</v>
      </c>
      <c r="P3" s="15">
        <v>10</v>
      </c>
      <c r="Q3" s="7" t="s">
        <v>109</v>
      </c>
      <c r="R3" s="2" t="s">
        <v>109</v>
      </c>
      <c r="S3" s="2" t="s">
        <v>109</v>
      </c>
      <c r="T3" s="2" t="s">
        <v>109</v>
      </c>
      <c r="U3" s="2" t="s">
        <v>109</v>
      </c>
      <c r="V3" s="2" t="s">
        <v>109</v>
      </c>
      <c r="W3" s="2" t="s">
        <v>109</v>
      </c>
      <c r="X3" s="2" t="s">
        <v>109</v>
      </c>
      <c r="Y3" s="2" t="s">
        <v>109</v>
      </c>
      <c r="Z3" s="2" t="s">
        <v>109</v>
      </c>
    </row>
    <row r="4" spans="1:26" ht="12" customHeight="1">
      <c r="A4" s="36" t="s">
        <v>16</v>
      </c>
      <c r="B4" s="48" t="s">
        <v>915</v>
      </c>
      <c r="C4" s="36" t="s">
        <v>898</v>
      </c>
      <c r="D4" s="131">
        <v>2</v>
      </c>
      <c r="E4" s="132">
        <v>8</v>
      </c>
      <c r="F4" s="27" t="s">
        <v>365</v>
      </c>
      <c r="G4" s="51">
        <v>8</v>
      </c>
      <c r="H4" s="51">
        <v>8</v>
      </c>
      <c r="I4" s="51">
        <v>8</v>
      </c>
      <c r="J4" s="51">
        <v>8</v>
      </c>
      <c r="K4" s="51">
        <v>8</v>
      </c>
      <c r="L4" s="51">
        <v>8</v>
      </c>
      <c r="M4" s="51">
        <v>8</v>
      </c>
      <c r="N4" s="51">
        <v>8</v>
      </c>
      <c r="O4" s="51">
        <v>8</v>
      </c>
      <c r="P4" s="52">
        <v>7</v>
      </c>
      <c r="Q4" s="7" t="s">
        <v>109</v>
      </c>
      <c r="R4" s="2" t="s">
        <v>109</v>
      </c>
      <c r="S4" s="2" t="s">
        <v>109</v>
      </c>
      <c r="T4" s="2" t="s">
        <v>109</v>
      </c>
      <c r="U4" s="2" t="s">
        <v>109</v>
      </c>
      <c r="V4" s="2" t="s">
        <v>109</v>
      </c>
      <c r="W4" s="2" t="s">
        <v>109</v>
      </c>
      <c r="X4" s="2" t="s">
        <v>109</v>
      </c>
      <c r="Y4" s="2" t="s">
        <v>109</v>
      </c>
      <c r="Z4" s="2" t="s">
        <v>109</v>
      </c>
    </row>
    <row r="5" spans="1:26" ht="12" customHeight="1">
      <c r="A5" s="38" t="s">
        <v>14</v>
      </c>
      <c r="B5" s="54" t="s">
        <v>1029</v>
      </c>
      <c r="C5" s="38" t="s">
        <v>898</v>
      </c>
      <c r="D5" s="133">
        <v>2</v>
      </c>
      <c r="E5" s="134">
        <v>6</v>
      </c>
      <c r="F5" s="9" t="s">
        <v>365</v>
      </c>
      <c r="G5" s="35">
        <v>9</v>
      </c>
      <c r="H5" s="35">
        <v>9</v>
      </c>
      <c r="I5" s="35">
        <v>12</v>
      </c>
      <c r="J5" s="35">
        <v>12</v>
      </c>
      <c r="K5" s="35">
        <v>15</v>
      </c>
      <c r="L5" s="35">
        <v>15</v>
      </c>
      <c r="M5" s="35">
        <v>16</v>
      </c>
      <c r="N5" s="35">
        <v>16</v>
      </c>
      <c r="O5" s="35">
        <v>16</v>
      </c>
      <c r="P5" s="61">
        <v>18</v>
      </c>
      <c r="Q5" s="7" t="s">
        <v>109</v>
      </c>
      <c r="R5" s="2" t="s">
        <v>109</v>
      </c>
      <c r="S5" s="2" t="s">
        <v>109</v>
      </c>
      <c r="T5" s="2" t="s">
        <v>109</v>
      </c>
      <c r="U5" s="2" t="s">
        <v>109</v>
      </c>
      <c r="V5" s="2" t="s">
        <v>109</v>
      </c>
      <c r="W5" s="2" t="s">
        <v>109</v>
      </c>
      <c r="X5" s="2" t="s">
        <v>109</v>
      </c>
      <c r="Y5" s="2" t="s">
        <v>109</v>
      </c>
      <c r="Z5" s="2" t="s">
        <v>109</v>
      </c>
    </row>
    <row r="6" spans="1:26" ht="12" customHeight="1">
      <c r="A6" s="38" t="s">
        <v>21</v>
      </c>
      <c r="B6" s="54" t="s">
        <v>1173</v>
      </c>
      <c r="C6" s="38" t="s">
        <v>898</v>
      </c>
      <c r="D6" s="133">
        <v>2</v>
      </c>
      <c r="E6" s="134">
        <v>0</v>
      </c>
      <c r="F6" s="9" t="s">
        <v>419</v>
      </c>
      <c r="G6" s="9" t="s">
        <v>419</v>
      </c>
      <c r="H6" s="9" t="s">
        <v>419</v>
      </c>
      <c r="I6" s="9" t="s">
        <v>419</v>
      </c>
      <c r="J6" s="9" t="s">
        <v>419</v>
      </c>
      <c r="K6" s="9" t="s">
        <v>419</v>
      </c>
      <c r="L6" s="9" t="s">
        <v>419</v>
      </c>
      <c r="M6" s="9" t="s">
        <v>419</v>
      </c>
      <c r="N6" s="9" t="s">
        <v>419</v>
      </c>
      <c r="O6" s="9" t="s">
        <v>419</v>
      </c>
      <c r="P6" s="61">
        <v>0</v>
      </c>
      <c r="Q6" s="7" t="s">
        <v>109</v>
      </c>
      <c r="R6" s="2" t="s">
        <v>109</v>
      </c>
      <c r="S6" s="2" t="s">
        <v>109</v>
      </c>
      <c r="T6" s="2" t="s">
        <v>109</v>
      </c>
      <c r="U6" s="2" t="s">
        <v>109</v>
      </c>
      <c r="V6" s="2" t="s">
        <v>109</v>
      </c>
      <c r="W6" s="2" t="s">
        <v>109</v>
      </c>
      <c r="X6" s="2" t="s">
        <v>109</v>
      </c>
      <c r="Y6" s="2" t="s">
        <v>109</v>
      </c>
      <c r="Z6" s="2" t="s">
        <v>109</v>
      </c>
    </row>
    <row r="7" spans="1:26" ht="12" customHeight="1">
      <c r="A7" s="38" t="s">
        <v>18</v>
      </c>
      <c r="B7" s="54" t="s">
        <v>101</v>
      </c>
      <c r="C7" s="38" t="s">
        <v>898</v>
      </c>
      <c r="D7" s="133">
        <v>2</v>
      </c>
      <c r="E7" s="135">
        <v>0.25</v>
      </c>
      <c r="F7" s="9" t="s">
        <v>365</v>
      </c>
      <c r="G7" s="113">
        <v>0.25</v>
      </c>
      <c r="H7" s="113">
        <v>0.25</v>
      </c>
      <c r="I7" s="113">
        <v>0.25</v>
      </c>
      <c r="J7" s="113">
        <v>0.25</v>
      </c>
      <c r="K7" s="113">
        <v>0.25</v>
      </c>
      <c r="L7" s="113">
        <v>0.25</v>
      </c>
      <c r="M7" s="113">
        <v>0.25</v>
      </c>
      <c r="N7" s="113">
        <v>0.25</v>
      </c>
      <c r="O7" s="113">
        <v>0.9</v>
      </c>
      <c r="P7" s="58">
        <v>1</v>
      </c>
      <c r="Q7" s="7" t="s">
        <v>109</v>
      </c>
      <c r="R7" s="2" t="s">
        <v>109</v>
      </c>
      <c r="S7" s="2" t="s">
        <v>109</v>
      </c>
      <c r="T7" s="2" t="s">
        <v>109</v>
      </c>
      <c r="U7" s="2" t="s">
        <v>109</v>
      </c>
      <c r="V7" s="2" t="s">
        <v>109</v>
      </c>
      <c r="W7" s="2" t="s">
        <v>109</v>
      </c>
      <c r="X7" s="2" t="s">
        <v>109</v>
      </c>
      <c r="Y7" s="2" t="s">
        <v>109</v>
      </c>
      <c r="Z7" s="2" t="s">
        <v>109</v>
      </c>
    </row>
    <row r="8" spans="1:26" ht="12" customHeight="1">
      <c r="A8" s="38" t="s">
        <v>114</v>
      </c>
      <c r="B8" s="54" t="s">
        <v>197</v>
      </c>
      <c r="C8" s="38" t="s">
        <v>898</v>
      </c>
      <c r="D8" s="133">
        <v>2</v>
      </c>
      <c r="E8" s="134">
        <v>4</v>
      </c>
      <c r="F8" s="9" t="s">
        <v>365</v>
      </c>
      <c r="G8" s="35">
        <v>4</v>
      </c>
      <c r="H8" s="35">
        <v>4</v>
      </c>
      <c r="I8" s="35">
        <v>4</v>
      </c>
      <c r="J8" s="35">
        <v>4</v>
      </c>
      <c r="K8" s="35">
        <v>3</v>
      </c>
      <c r="L8" s="35">
        <v>3</v>
      </c>
      <c r="M8" s="35">
        <v>3</v>
      </c>
      <c r="N8" s="35">
        <v>3</v>
      </c>
      <c r="O8" s="35">
        <v>3</v>
      </c>
      <c r="P8" s="61">
        <v>2</v>
      </c>
      <c r="Q8" s="7" t="s">
        <v>109</v>
      </c>
      <c r="R8" s="2" t="s">
        <v>109</v>
      </c>
      <c r="S8" s="2" t="s">
        <v>109</v>
      </c>
      <c r="T8" s="2" t="s">
        <v>109</v>
      </c>
      <c r="U8" s="2" t="s">
        <v>109</v>
      </c>
      <c r="V8" s="2" t="s">
        <v>109</v>
      </c>
      <c r="W8" s="2" t="s">
        <v>109</v>
      </c>
      <c r="X8" s="2" t="s">
        <v>109</v>
      </c>
      <c r="Y8" s="2" t="s">
        <v>109</v>
      </c>
      <c r="Z8" s="2" t="s">
        <v>109</v>
      </c>
    </row>
    <row r="9" spans="1:26" ht="12" customHeight="1">
      <c r="A9" s="38" t="s">
        <v>115</v>
      </c>
      <c r="B9" s="54" t="s">
        <v>256</v>
      </c>
      <c r="C9" s="38" t="s">
        <v>898</v>
      </c>
      <c r="D9" s="133">
        <v>2</v>
      </c>
      <c r="E9" s="134">
        <v>60</v>
      </c>
      <c r="F9" s="9" t="s">
        <v>419</v>
      </c>
      <c r="G9" s="9" t="s">
        <v>419</v>
      </c>
      <c r="H9" s="9" t="s">
        <v>419</v>
      </c>
      <c r="I9" s="9" t="s">
        <v>419</v>
      </c>
      <c r="J9" s="9" t="s">
        <v>419</v>
      </c>
      <c r="K9" s="9" t="s">
        <v>419</v>
      </c>
      <c r="L9" s="9" t="s">
        <v>419</v>
      </c>
      <c r="M9" s="9" t="s">
        <v>419</v>
      </c>
      <c r="N9" s="9" t="s">
        <v>419</v>
      </c>
      <c r="O9" s="9" t="s">
        <v>419</v>
      </c>
      <c r="P9" s="61">
        <v>60</v>
      </c>
      <c r="Q9" s="7" t="s">
        <v>109</v>
      </c>
      <c r="R9" s="2" t="s">
        <v>109</v>
      </c>
      <c r="S9" s="2" t="s">
        <v>109</v>
      </c>
      <c r="T9" s="2" t="s">
        <v>109</v>
      </c>
      <c r="U9" s="2" t="s">
        <v>109</v>
      </c>
      <c r="V9" s="2" t="s">
        <v>109</v>
      </c>
      <c r="W9" s="2" t="s">
        <v>109</v>
      </c>
      <c r="X9" s="2" t="s">
        <v>109</v>
      </c>
      <c r="Y9" s="2" t="s">
        <v>109</v>
      </c>
      <c r="Z9" s="2" t="s">
        <v>109</v>
      </c>
    </row>
    <row r="10" spans="1:26" ht="12" customHeight="1">
      <c r="A10" s="38" t="s">
        <v>117</v>
      </c>
      <c r="B10" s="54" t="s">
        <v>733</v>
      </c>
      <c r="C10" s="38" t="s">
        <v>898</v>
      </c>
      <c r="D10" s="133">
        <v>3</v>
      </c>
      <c r="E10" s="134">
        <v>50</v>
      </c>
      <c r="F10" s="9" t="s">
        <v>365</v>
      </c>
      <c r="G10" s="35">
        <v>50</v>
      </c>
      <c r="H10" s="35">
        <v>50</v>
      </c>
      <c r="I10" s="35">
        <v>50</v>
      </c>
      <c r="J10" s="35">
        <v>45</v>
      </c>
      <c r="K10" s="35">
        <v>45</v>
      </c>
      <c r="L10" s="35">
        <v>45</v>
      </c>
      <c r="M10" s="35">
        <v>40</v>
      </c>
      <c r="N10" s="35">
        <v>40</v>
      </c>
      <c r="O10" s="35">
        <v>40</v>
      </c>
      <c r="P10" s="61">
        <v>35</v>
      </c>
      <c r="Q10" s="7" t="s">
        <v>109</v>
      </c>
      <c r="R10" s="2" t="s">
        <v>109</v>
      </c>
      <c r="S10" s="2" t="s">
        <v>109</v>
      </c>
      <c r="T10" s="2" t="s">
        <v>109</v>
      </c>
      <c r="U10" s="2" t="s">
        <v>109</v>
      </c>
      <c r="V10" s="2" t="s">
        <v>109</v>
      </c>
      <c r="W10" s="2" t="s">
        <v>109</v>
      </c>
      <c r="X10" s="2" t="s">
        <v>109</v>
      </c>
      <c r="Y10" s="2" t="s">
        <v>109</v>
      </c>
      <c r="Z10" s="2" t="s">
        <v>109</v>
      </c>
    </row>
    <row r="11" spans="1:26" ht="12" customHeight="1">
      <c r="A11" s="38" t="s">
        <v>118</v>
      </c>
      <c r="B11" s="54" t="s">
        <v>947</v>
      </c>
      <c r="C11" s="38" t="s">
        <v>898</v>
      </c>
      <c r="D11" s="133">
        <v>3</v>
      </c>
      <c r="E11" s="134">
        <v>1055</v>
      </c>
      <c r="F11" s="9" t="s">
        <v>419</v>
      </c>
      <c r="G11" s="9" t="s">
        <v>419</v>
      </c>
      <c r="H11" s="9" t="s">
        <v>419</v>
      </c>
      <c r="I11" s="9" t="s">
        <v>419</v>
      </c>
      <c r="J11" s="9" t="s">
        <v>419</v>
      </c>
      <c r="K11" s="9" t="s">
        <v>419</v>
      </c>
      <c r="L11" s="9" t="s">
        <v>419</v>
      </c>
      <c r="M11" s="9" t="s">
        <v>419</v>
      </c>
      <c r="N11" s="9" t="s">
        <v>419</v>
      </c>
      <c r="O11" s="9" t="s">
        <v>419</v>
      </c>
      <c r="P11" s="61">
        <v>700</v>
      </c>
      <c r="Q11" s="7" t="s">
        <v>109</v>
      </c>
      <c r="R11" s="2" t="s">
        <v>109</v>
      </c>
      <c r="S11" s="2" t="s">
        <v>109</v>
      </c>
      <c r="T11" s="2" t="s">
        <v>109</v>
      </c>
      <c r="U11" s="2" t="s">
        <v>109</v>
      </c>
      <c r="V11" s="2" t="s">
        <v>109</v>
      </c>
      <c r="W11" s="2" t="s">
        <v>109</v>
      </c>
      <c r="X11" s="2" t="s">
        <v>109</v>
      </c>
      <c r="Y11" s="2" t="s">
        <v>109</v>
      </c>
      <c r="Z11" s="2" t="s">
        <v>109</v>
      </c>
    </row>
    <row r="12" spans="1:26" ht="12" customHeight="1">
      <c r="A12" s="38" t="s">
        <v>119</v>
      </c>
      <c r="B12" s="54" t="s">
        <v>287</v>
      </c>
      <c r="C12" s="38" t="s">
        <v>898</v>
      </c>
      <c r="D12" s="133">
        <v>3</v>
      </c>
      <c r="E12" s="136">
        <v>0.84</v>
      </c>
      <c r="F12" s="9" t="s">
        <v>794</v>
      </c>
      <c r="G12" s="59">
        <v>0.87117218330792</v>
      </c>
      <c r="H12" s="59">
        <v>0.89559639125908</v>
      </c>
      <c r="I12" s="59">
        <v>0.91454127876566</v>
      </c>
      <c r="J12" s="59">
        <v>0.93002037893746</v>
      </c>
      <c r="K12" s="59">
        <v>0.9431077716548</v>
      </c>
      <c r="L12" s="59">
        <v>0.95444458688862</v>
      </c>
      <c r="M12" s="59">
        <v>0.96444436661584</v>
      </c>
      <c r="N12" s="59">
        <v>0.97338947439519</v>
      </c>
      <c r="O12" s="59">
        <v>0.98148130866058</v>
      </c>
      <c r="P12" s="58">
        <v>0.9</v>
      </c>
      <c r="Q12" s="7" t="s">
        <v>109</v>
      </c>
      <c r="R12" s="2" t="s">
        <v>109</v>
      </c>
      <c r="S12" s="2" t="s">
        <v>109</v>
      </c>
      <c r="T12" s="2" t="s">
        <v>109</v>
      </c>
      <c r="U12" s="2" t="s">
        <v>109</v>
      </c>
      <c r="V12" s="2" t="s">
        <v>109</v>
      </c>
      <c r="W12" s="2" t="s">
        <v>109</v>
      </c>
      <c r="X12" s="2" t="s">
        <v>109</v>
      </c>
      <c r="Y12" s="2" t="s">
        <v>109</v>
      </c>
      <c r="Z12" s="2" t="s">
        <v>109</v>
      </c>
    </row>
    <row r="13" spans="1:26" ht="12" customHeight="1">
      <c r="A13" s="38" t="s">
        <v>715</v>
      </c>
      <c r="B13" s="54" t="s">
        <v>285</v>
      </c>
      <c r="C13" s="38" t="s">
        <v>898</v>
      </c>
      <c r="D13" s="133">
        <v>3</v>
      </c>
      <c r="E13" s="134">
        <v>3.4</v>
      </c>
      <c r="F13" s="9" t="s">
        <v>419</v>
      </c>
      <c r="G13" s="9" t="s">
        <v>419</v>
      </c>
      <c r="H13" s="9" t="s">
        <v>419</v>
      </c>
      <c r="I13" s="9" t="s">
        <v>419</v>
      </c>
      <c r="J13" s="9" t="s">
        <v>419</v>
      </c>
      <c r="K13" s="9" t="s">
        <v>419</v>
      </c>
      <c r="L13" s="9" t="s">
        <v>419</v>
      </c>
      <c r="M13" s="9" t="s">
        <v>419</v>
      </c>
      <c r="N13" s="9" t="s">
        <v>419</v>
      </c>
      <c r="O13" s="9" t="s">
        <v>419</v>
      </c>
      <c r="P13" s="61">
        <v>3.4</v>
      </c>
      <c r="Q13" s="7" t="s">
        <v>109</v>
      </c>
      <c r="R13" s="2" t="s">
        <v>109</v>
      </c>
      <c r="S13" s="2" t="s">
        <v>109</v>
      </c>
      <c r="T13" s="2" t="s">
        <v>109</v>
      </c>
      <c r="U13" s="2" t="s">
        <v>109</v>
      </c>
      <c r="V13" s="2" t="s">
        <v>109</v>
      </c>
      <c r="W13" s="2" t="s">
        <v>109</v>
      </c>
      <c r="X13" s="2" t="s">
        <v>109</v>
      </c>
      <c r="Y13" s="2" t="s">
        <v>109</v>
      </c>
      <c r="Z13" s="2" t="s">
        <v>109</v>
      </c>
    </row>
    <row r="14" spans="1:26" ht="12" customHeight="1">
      <c r="A14" s="114" t="s">
        <v>714</v>
      </c>
      <c r="B14" s="63" t="s">
        <v>310</v>
      </c>
      <c r="C14" s="114" t="s">
        <v>898</v>
      </c>
      <c r="D14" s="137">
        <v>1</v>
      </c>
      <c r="E14" s="138">
        <v>8</v>
      </c>
      <c r="F14" s="66" t="s">
        <v>109</v>
      </c>
      <c r="G14" s="66" t="s">
        <v>109</v>
      </c>
      <c r="H14" s="66" t="s">
        <v>109</v>
      </c>
      <c r="I14" s="66" t="s">
        <v>109</v>
      </c>
      <c r="J14" s="66" t="s">
        <v>109</v>
      </c>
      <c r="K14" s="66" t="s">
        <v>109</v>
      </c>
      <c r="L14" s="66" t="s">
        <v>109</v>
      </c>
      <c r="M14" s="66" t="s">
        <v>109</v>
      </c>
      <c r="N14" s="66" t="s">
        <v>109</v>
      </c>
      <c r="O14" s="66" t="s">
        <v>109</v>
      </c>
      <c r="P14" s="67" t="s">
        <v>109</v>
      </c>
      <c r="Q14" s="7" t="s">
        <v>109</v>
      </c>
      <c r="R14" s="2" t="s">
        <v>109</v>
      </c>
      <c r="S14" s="2" t="s">
        <v>109</v>
      </c>
      <c r="T14" s="2" t="s">
        <v>109</v>
      </c>
      <c r="U14" s="2" t="s">
        <v>109</v>
      </c>
      <c r="V14" s="2" t="s">
        <v>109</v>
      </c>
      <c r="W14" s="2" t="s">
        <v>109</v>
      </c>
      <c r="X14" s="2" t="s">
        <v>109</v>
      </c>
      <c r="Y14" s="2" t="s">
        <v>109</v>
      </c>
      <c r="Z14" s="2" t="s">
        <v>109</v>
      </c>
    </row>
    <row r="15" spans="1:26" ht="12" customHeight="1">
      <c r="A15" s="38" t="s">
        <v>718</v>
      </c>
      <c r="B15" s="54" t="s">
        <v>902</v>
      </c>
      <c r="C15" s="38" t="s">
        <v>898</v>
      </c>
      <c r="D15" s="133">
        <v>2</v>
      </c>
      <c r="E15" s="134">
        <v>0</v>
      </c>
      <c r="F15" s="9" t="s">
        <v>365</v>
      </c>
      <c r="G15" s="35">
        <v>1</v>
      </c>
      <c r="H15" s="35">
        <v>1</v>
      </c>
      <c r="I15" s="35">
        <v>1</v>
      </c>
      <c r="J15" s="35">
        <v>2</v>
      </c>
      <c r="K15" s="35">
        <v>2</v>
      </c>
      <c r="L15" s="35">
        <v>2</v>
      </c>
      <c r="M15" s="35">
        <v>3</v>
      </c>
      <c r="N15" s="35">
        <v>3</v>
      </c>
      <c r="O15" s="35">
        <v>3</v>
      </c>
      <c r="P15" s="61">
        <v>4</v>
      </c>
      <c r="Q15" s="7" t="s">
        <v>109</v>
      </c>
      <c r="R15" s="2" t="s">
        <v>109</v>
      </c>
      <c r="S15" s="2" t="s">
        <v>109</v>
      </c>
      <c r="T15" s="2" t="s">
        <v>109</v>
      </c>
      <c r="U15" s="2" t="s">
        <v>109</v>
      </c>
      <c r="V15" s="2" t="s">
        <v>109</v>
      </c>
      <c r="W15" s="2" t="s">
        <v>109</v>
      </c>
      <c r="X15" s="2" t="s">
        <v>109</v>
      </c>
      <c r="Y15" s="2" t="s">
        <v>109</v>
      </c>
      <c r="Z15" s="2" t="s">
        <v>109</v>
      </c>
    </row>
    <row r="16" spans="1:26" ht="12" customHeight="1">
      <c r="A16" s="38" t="s">
        <v>717</v>
      </c>
      <c r="B16" s="54" t="s">
        <v>307</v>
      </c>
      <c r="C16" s="38" t="s">
        <v>898</v>
      </c>
      <c r="D16" s="133">
        <v>2</v>
      </c>
      <c r="E16" s="25" t="s">
        <v>1237</v>
      </c>
      <c r="F16" s="9" t="s">
        <v>419</v>
      </c>
      <c r="G16" s="9" t="s">
        <v>419</v>
      </c>
      <c r="H16" s="9" t="s">
        <v>419</v>
      </c>
      <c r="I16" s="9" t="s">
        <v>419</v>
      </c>
      <c r="J16" s="9" t="s">
        <v>419</v>
      </c>
      <c r="K16" s="9" t="s">
        <v>419</v>
      </c>
      <c r="L16" s="9" t="s">
        <v>419</v>
      </c>
      <c r="M16" s="9" t="s">
        <v>419</v>
      </c>
      <c r="N16" s="9" t="s">
        <v>419</v>
      </c>
      <c r="O16" s="9" t="s">
        <v>419</v>
      </c>
      <c r="P16" s="24" t="s">
        <v>1237</v>
      </c>
      <c r="Q16" s="7" t="s">
        <v>109</v>
      </c>
      <c r="R16" s="2" t="s">
        <v>109</v>
      </c>
      <c r="S16" s="2" t="s">
        <v>109</v>
      </c>
      <c r="T16" s="2" t="s">
        <v>109</v>
      </c>
      <c r="U16" s="2" t="s">
        <v>109</v>
      </c>
      <c r="V16" s="2" t="s">
        <v>109</v>
      </c>
      <c r="W16" s="2" t="s">
        <v>109</v>
      </c>
      <c r="X16" s="2" t="s">
        <v>109</v>
      </c>
      <c r="Y16" s="2" t="s">
        <v>109</v>
      </c>
      <c r="Z16" s="2" t="s">
        <v>109</v>
      </c>
    </row>
    <row r="17" spans="1:26" ht="12" customHeight="1">
      <c r="A17" s="114" t="s">
        <v>720</v>
      </c>
      <c r="B17" s="63" t="s">
        <v>728</v>
      </c>
      <c r="C17" s="114" t="s">
        <v>898</v>
      </c>
      <c r="D17" s="137">
        <v>3</v>
      </c>
      <c r="E17" s="139" t="s">
        <v>109</v>
      </c>
      <c r="F17" s="66" t="s">
        <v>109</v>
      </c>
      <c r="G17" s="66" t="s">
        <v>109</v>
      </c>
      <c r="H17" s="66" t="s">
        <v>109</v>
      </c>
      <c r="I17" s="66" t="s">
        <v>109</v>
      </c>
      <c r="J17" s="66" t="s">
        <v>109</v>
      </c>
      <c r="K17" s="66" t="s">
        <v>109</v>
      </c>
      <c r="L17" s="66" t="s">
        <v>109</v>
      </c>
      <c r="M17" s="66" t="s">
        <v>109</v>
      </c>
      <c r="N17" s="66" t="s">
        <v>109</v>
      </c>
      <c r="O17" s="66" t="s">
        <v>109</v>
      </c>
      <c r="P17" s="67" t="s">
        <v>109</v>
      </c>
      <c r="Q17" s="7" t="s">
        <v>109</v>
      </c>
      <c r="R17" s="2" t="s">
        <v>109</v>
      </c>
      <c r="S17" s="2" t="s">
        <v>109</v>
      </c>
      <c r="T17" s="2" t="s">
        <v>109</v>
      </c>
      <c r="U17" s="2" t="s">
        <v>109</v>
      </c>
      <c r="V17" s="2" t="s">
        <v>109</v>
      </c>
      <c r="W17" s="2" t="s">
        <v>109</v>
      </c>
      <c r="X17" s="2" t="s">
        <v>109</v>
      </c>
      <c r="Y17" s="2" t="s">
        <v>109</v>
      </c>
      <c r="Z17" s="2" t="s">
        <v>109</v>
      </c>
    </row>
    <row r="18" spans="1:26" ht="12" customHeight="1">
      <c r="A18" s="38" t="s">
        <v>719</v>
      </c>
      <c r="B18" s="54" t="s">
        <v>706</v>
      </c>
      <c r="C18" s="38" t="s">
        <v>898</v>
      </c>
      <c r="D18" s="133">
        <v>1</v>
      </c>
      <c r="E18" s="134">
        <v>10.11</v>
      </c>
      <c r="F18" s="9" t="s">
        <v>419</v>
      </c>
      <c r="G18" s="9" t="s">
        <v>419</v>
      </c>
      <c r="H18" s="9" t="s">
        <v>419</v>
      </c>
      <c r="I18" s="9" t="s">
        <v>419</v>
      </c>
      <c r="J18" s="9" t="s">
        <v>419</v>
      </c>
      <c r="K18" s="9" t="s">
        <v>419</v>
      </c>
      <c r="L18" s="9" t="s">
        <v>419</v>
      </c>
      <c r="M18" s="9" t="s">
        <v>419</v>
      </c>
      <c r="N18" s="9" t="s">
        <v>419</v>
      </c>
      <c r="O18" s="9" t="s">
        <v>419</v>
      </c>
      <c r="P18" s="61">
        <v>10.11</v>
      </c>
      <c r="Q18" s="7" t="s">
        <v>109</v>
      </c>
      <c r="R18" s="2" t="s">
        <v>109</v>
      </c>
      <c r="S18" s="2" t="s">
        <v>109</v>
      </c>
      <c r="T18" s="2" t="s">
        <v>109</v>
      </c>
      <c r="U18" s="2" t="s">
        <v>109</v>
      </c>
      <c r="V18" s="2" t="s">
        <v>109</v>
      </c>
      <c r="W18" s="2" t="s">
        <v>109</v>
      </c>
      <c r="X18" s="2" t="s">
        <v>109</v>
      </c>
      <c r="Y18" s="2" t="s">
        <v>109</v>
      </c>
      <c r="Z18" s="2" t="s">
        <v>109</v>
      </c>
    </row>
    <row r="19" spans="1:26" ht="12" customHeight="1">
      <c r="A19" s="38" t="s">
        <v>722</v>
      </c>
      <c r="B19" s="54" t="s">
        <v>24</v>
      </c>
      <c r="C19" s="38" t="s">
        <v>898</v>
      </c>
      <c r="D19" s="133">
        <v>3</v>
      </c>
      <c r="E19" s="136">
        <v>0.13</v>
      </c>
      <c r="F19" s="9" t="s">
        <v>1267</v>
      </c>
      <c r="G19" s="113">
        <v>0.122</v>
      </c>
      <c r="H19" s="113">
        <v>0.114</v>
      </c>
      <c r="I19" s="113">
        <v>0.106</v>
      </c>
      <c r="J19" s="113">
        <v>0.098</v>
      </c>
      <c r="K19" s="59">
        <v>0.09</v>
      </c>
      <c r="L19" s="113">
        <v>0.082</v>
      </c>
      <c r="M19" s="113">
        <v>0.074</v>
      </c>
      <c r="N19" s="113">
        <v>0.066</v>
      </c>
      <c r="O19" s="113">
        <v>0.058</v>
      </c>
      <c r="P19" s="58">
        <v>0.05</v>
      </c>
      <c r="Q19" s="7" t="s">
        <v>109</v>
      </c>
      <c r="R19" s="2" t="s">
        <v>109</v>
      </c>
      <c r="S19" s="2" t="s">
        <v>109</v>
      </c>
      <c r="T19" s="2" t="s">
        <v>109</v>
      </c>
      <c r="U19" s="2" t="s">
        <v>109</v>
      </c>
      <c r="V19" s="2" t="s">
        <v>109</v>
      </c>
      <c r="W19" s="2" t="s">
        <v>109</v>
      </c>
      <c r="X19" s="2" t="s">
        <v>109</v>
      </c>
      <c r="Y19" s="2" t="s">
        <v>109</v>
      </c>
      <c r="Z19" s="2" t="s">
        <v>109</v>
      </c>
    </row>
    <row r="20" spans="1:26" ht="12" customHeight="1">
      <c r="A20" s="38" t="s">
        <v>721</v>
      </c>
      <c r="B20" s="54" t="s">
        <v>1148</v>
      </c>
      <c r="C20" s="38" t="s">
        <v>898</v>
      </c>
      <c r="D20" s="133">
        <v>3</v>
      </c>
      <c r="E20" s="134">
        <v>5</v>
      </c>
      <c r="F20" s="9" t="s">
        <v>419</v>
      </c>
      <c r="G20" s="9" t="s">
        <v>419</v>
      </c>
      <c r="H20" s="9" t="s">
        <v>419</v>
      </c>
      <c r="I20" s="9" t="s">
        <v>419</v>
      </c>
      <c r="J20" s="9" t="s">
        <v>419</v>
      </c>
      <c r="K20" s="9" t="s">
        <v>419</v>
      </c>
      <c r="L20" s="9" t="s">
        <v>419</v>
      </c>
      <c r="M20" s="9" t="s">
        <v>419</v>
      </c>
      <c r="N20" s="9" t="s">
        <v>419</v>
      </c>
      <c r="O20" s="9" t="s">
        <v>419</v>
      </c>
      <c r="P20" s="61">
        <v>5</v>
      </c>
      <c r="Q20" s="7" t="s">
        <v>109</v>
      </c>
      <c r="R20" s="2" t="s">
        <v>109</v>
      </c>
      <c r="S20" s="2" t="s">
        <v>109</v>
      </c>
      <c r="T20" s="2" t="s">
        <v>109</v>
      </c>
      <c r="U20" s="2" t="s">
        <v>109</v>
      </c>
      <c r="V20" s="2" t="s">
        <v>109</v>
      </c>
      <c r="W20" s="2" t="s">
        <v>109</v>
      </c>
      <c r="X20" s="2" t="s">
        <v>109</v>
      </c>
      <c r="Y20" s="2" t="s">
        <v>109</v>
      </c>
      <c r="Z20" s="2" t="s">
        <v>109</v>
      </c>
    </row>
    <row r="21" spans="1:26" ht="12" customHeight="1">
      <c r="A21" s="38" t="s">
        <v>724</v>
      </c>
      <c r="B21" s="54" t="s">
        <v>276</v>
      </c>
      <c r="C21" s="38" t="s">
        <v>898</v>
      </c>
      <c r="D21" s="133">
        <v>3</v>
      </c>
      <c r="E21" s="134">
        <v>0</v>
      </c>
      <c r="F21" s="9" t="s">
        <v>419</v>
      </c>
      <c r="G21" s="9" t="s">
        <v>419</v>
      </c>
      <c r="H21" s="9" t="s">
        <v>419</v>
      </c>
      <c r="I21" s="9" t="s">
        <v>419</v>
      </c>
      <c r="J21" s="9" t="s">
        <v>419</v>
      </c>
      <c r="K21" s="9" t="s">
        <v>419</v>
      </c>
      <c r="L21" s="9" t="s">
        <v>419</v>
      </c>
      <c r="M21" s="9" t="s">
        <v>419</v>
      </c>
      <c r="N21" s="9" t="s">
        <v>419</v>
      </c>
      <c r="O21" s="9" t="s">
        <v>419</v>
      </c>
      <c r="P21" s="61">
        <v>0</v>
      </c>
      <c r="Q21" s="7" t="s">
        <v>109</v>
      </c>
      <c r="R21" s="2" t="s">
        <v>109</v>
      </c>
      <c r="S21" s="2" t="s">
        <v>109</v>
      </c>
      <c r="T21" s="2" t="s">
        <v>109</v>
      </c>
      <c r="U21" s="2" t="s">
        <v>109</v>
      </c>
      <c r="V21" s="2" t="s">
        <v>109</v>
      </c>
      <c r="W21" s="2" t="s">
        <v>109</v>
      </c>
      <c r="X21" s="2" t="s">
        <v>109</v>
      </c>
      <c r="Y21" s="2" t="s">
        <v>109</v>
      </c>
      <c r="Z21" s="2" t="s">
        <v>109</v>
      </c>
    </row>
    <row r="22" spans="1:26" ht="12" customHeight="1">
      <c r="A22" s="38" t="s">
        <v>723</v>
      </c>
      <c r="B22" s="54" t="s">
        <v>1185</v>
      </c>
      <c r="C22" s="38" t="s">
        <v>898</v>
      </c>
      <c r="D22" s="133">
        <v>3</v>
      </c>
      <c r="E22" s="135">
        <f>358/404</f>
        <v>0.8861386138613861</v>
      </c>
      <c r="F22" s="9" t="s">
        <v>236</v>
      </c>
      <c r="G22" s="59">
        <v>0.90454062291182</v>
      </c>
      <c r="H22" s="59">
        <v>0.92099603745606</v>
      </c>
      <c r="I22" s="59">
        <v>0.93375984859123</v>
      </c>
      <c r="J22" s="59">
        <v>0.94418864163984</v>
      </c>
      <c r="K22" s="59">
        <v>0.95300606052596</v>
      </c>
      <c r="L22" s="59">
        <v>0.96064405618409</v>
      </c>
      <c r="M22" s="59">
        <v>0.96738124582363</v>
      </c>
      <c r="N22" s="59">
        <v>0.97340786731926</v>
      </c>
      <c r="O22" s="59">
        <v>0.97885960960407</v>
      </c>
      <c r="P22" s="58">
        <v>1</v>
      </c>
      <c r="Q22" s="7" t="s">
        <v>109</v>
      </c>
      <c r="R22" s="2" t="s">
        <v>109</v>
      </c>
      <c r="S22" s="2" t="s">
        <v>109</v>
      </c>
      <c r="T22" s="2" t="s">
        <v>109</v>
      </c>
      <c r="U22" s="2" t="s">
        <v>109</v>
      </c>
      <c r="V22" s="2" t="s">
        <v>109</v>
      </c>
      <c r="W22" s="2" t="s">
        <v>109</v>
      </c>
      <c r="X22" s="2" t="s">
        <v>109</v>
      </c>
      <c r="Y22" s="2" t="s">
        <v>109</v>
      </c>
      <c r="Z22" s="2" t="s">
        <v>109</v>
      </c>
    </row>
    <row r="23" spans="1:26" ht="12" customHeight="1">
      <c r="A23" s="38" t="s">
        <v>756</v>
      </c>
      <c r="B23" s="54" t="s">
        <v>1457</v>
      </c>
      <c r="C23" s="38" t="s">
        <v>898</v>
      </c>
      <c r="D23" s="133">
        <v>2</v>
      </c>
      <c r="E23" s="134">
        <v>609</v>
      </c>
      <c r="F23" s="9" t="s">
        <v>419</v>
      </c>
      <c r="G23" s="9" t="s">
        <v>419</v>
      </c>
      <c r="H23" s="9" t="s">
        <v>419</v>
      </c>
      <c r="I23" s="9" t="s">
        <v>419</v>
      </c>
      <c r="J23" s="9" t="s">
        <v>419</v>
      </c>
      <c r="K23" s="9" t="s">
        <v>419</v>
      </c>
      <c r="L23" s="9" t="s">
        <v>419</v>
      </c>
      <c r="M23" s="9" t="s">
        <v>419</v>
      </c>
      <c r="N23" s="9" t="s">
        <v>419</v>
      </c>
      <c r="O23" s="9" t="s">
        <v>419</v>
      </c>
      <c r="P23" s="61">
        <v>609</v>
      </c>
      <c r="Q23" s="7" t="s">
        <v>109</v>
      </c>
      <c r="R23" s="2" t="s">
        <v>109</v>
      </c>
      <c r="S23" s="2" t="s">
        <v>109</v>
      </c>
      <c r="T23" s="2" t="s">
        <v>109</v>
      </c>
      <c r="U23" s="2" t="s">
        <v>109</v>
      </c>
      <c r="V23" s="2" t="s">
        <v>109</v>
      </c>
      <c r="W23" s="2" t="s">
        <v>109</v>
      </c>
      <c r="X23" s="2" t="s">
        <v>109</v>
      </c>
      <c r="Y23" s="2" t="s">
        <v>109</v>
      </c>
      <c r="Z23" s="2" t="s">
        <v>109</v>
      </c>
    </row>
    <row r="24" spans="1:26" ht="12" customHeight="1">
      <c r="A24" s="38" t="s">
        <v>754</v>
      </c>
      <c r="B24" s="54" t="s">
        <v>1347</v>
      </c>
      <c r="C24" s="38" t="s">
        <v>898</v>
      </c>
      <c r="D24" s="133">
        <v>3</v>
      </c>
      <c r="E24" s="134">
        <v>32.84</v>
      </c>
      <c r="F24" s="9" t="s">
        <v>1267</v>
      </c>
      <c r="G24" s="35">
        <v>35.256</v>
      </c>
      <c r="H24" s="35">
        <v>37.672</v>
      </c>
      <c r="I24" s="35">
        <v>40.088</v>
      </c>
      <c r="J24" s="35">
        <v>42.504</v>
      </c>
      <c r="K24" s="35">
        <v>44.92</v>
      </c>
      <c r="L24" s="35">
        <v>47.34</v>
      </c>
      <c r="M24" s="35">
        <v>49.752</v>
      </c>
      <c r="N24" s="35">
        <v>52.168</v>
      </c>
      <c r="O24" s="35">
        <v>54.584</v>
      </c>
      <c r="P24" s="61">
        <v>57</v>
      </c>
      <c r="Q24" s="7" t="s">
        <v>109</v>
      </c>
      <c r="R24" s="2" t="s">
        <v>109</v>
      </c>
      <c r="S24" s="2" t="s">
        <v>109</v>
      </c>
      <c r="T24" s="2" t="s">
        <v>109</v>
      </c>
      <c r="U24" s="2" t="s">
        <v>109</v>
      </c>
      <c r="V24" s="2" t="s">
        <v>109</v>
      </c>
      <c r="W24" s="2" t="s">
        <v>109</v>
      </c>
      <c r="X24" s="2" t="s">
        <v>109</v>
      </c>
      <c r="Y24" s="2" t="s">
        <v>109</v>
      </c>
      <c r="Z24" s="2" t="s">
        <v>109</v>
      </c>
    </row>
    <row r="25" spans="1:26" ht="12" customHeight="1">
      <c r="A25" s="38" t="s">
        <v>753</v>
      </c>
      <c r="B25" s="54" t="s">
        <v>134</v>
      </c>
      <c r="C25" s="38" t="s">
        <v>898</v>
      </c>
      <c r="D25" s="133">
        <v>3</v>
      </c>
      <c r="E25" s="135">
        <v>0.096</v>
      </c>
      <c r="F25" s="9" t="s">
        <v>414</v>
      </c>
      <c r="G25" s="113">
        <v>0.27612687521993</v>
      </c>
      <c r="H25" s="113">
        <v>0.39493957114251</v>
      </c>
      <c r="I25" s="113">
        <v>0.48709785783528</v>
      </c>
      <c r="J25" s="113">
        <v>0.56239666079119</v>
      </c>
      <c r="K25" s="113">
        <v>0.62606089155984</v>
      </c>
      <c r="L25" s="113">
        <v>0.68120935671377</v>
      </c>
      <c r="M25" s="113">
        <v>0.72985375043986</v>
      </c>
      <c r="N25" s="113">
        <v>0.77336764340654</v>
      </c>
      <c r="O25" s="113">
        <v>0.81273074766573</v>
      </c>
      <c r="P25" s="58">
        <v>0.95</v>
      </c>
      <c r="Q25" s="7" t="s">
        <v>109</v>
      </c>
      <c r="R25" s="2" t="s">
        <v>109</v>
      </c>
      <c r="S25" s="2" t="s">
        <v>109</v>
      </c>
      <c r="T25" s="2" t="s">
        <v>109</v>
      </c>
      <c r="U25" s="2" t="s">
        <v>109</v>
      </c>
      <c r="V25" s="2" t="s">
        <v>109</v>
      </c>
      <c r="W25" s="2" t="s">
        <v>109</v>
      </c>
      <c r="X25" s="2" t="s">
        <v>109</v>
      </c>
      <c r="Y25" s="2" t="s">
        <v>109</v>
      </c>
      <c r="Z25" s="2" t="s">
        <v>109</v>
      </c>
    </row>
    <row r="26" spans="1:26" ht="12" customHeight="1">
      <c r="A26" s="38" t="s">
        <v>751</v>
      </c>
      <c r="B26" s="54" t="s">
        <v>392</v>
      </c>
      <c r="C26" s="38" t="s">
        <v>898</v>
      </c>
      <c r="D26" s="133">
        <v>3</v>
      </c>
      <c r="E26" s="135">
        <v>0.038</v>
      </c>
      <c r="F26" s="9" t="s">
        <v>445</v>
      </c>
      <c r="G26" s="113">
        <v>0.1621037257911</v>
      </c>
      <c r="H26" s="113">
        <v>0.238209526583</v>
      </c>
      <c r="I26" s="113">
        <v>0.2922074515822</v>
      </c>
      <c r="J26" s="113">
        <v>0.33409149616388</v>
      </c>
      <c r="K26" s="113">
        <v>0.36831325237411</v>
      </c>
      <c r="L26" s="113">
        <v>0.39724733497768</v>
      </c>
      <c r="M26" s="113">
        <v>0.42231117737331</v>
      </c>
      <c r="N26" s="113">
        <v>0.44441905316601</v>
      </c>
      <c r="O26" s="113">
        <v>0.46419522195498</v>
      </c>
      <c r="P26" s="58">
        <v>0.5</v>
      </c>
      <c r="Q26" s="7" t="s">
        <v>109</v>
      </c>
      <c r="R26" s="2" t="s">
        <v>109</v>
      </c>
      <c r="S26" s="2" t="s">
        <v>109</v>
      </c>
      <c r="T26" s="2" t="s">
        <v>109</v>
      </c>
      <c r="U26" s="2" t="s">
        <v>109</v>
      </c>
      <c r="V26" s="2" t="s">
        <v>109</v>
      </c>
      <c r="W26" s="2" t="s">
        <v>109</v>
      </c>
      <c r="X26" s="2" t="s">
        <v>109</v>
      </c>
      <c r="Y26" s="2" t="s">
        <v>109</v>
      </c>
      <c r="Z26" s="2" t="s">
        <v>109</v>
      </c>
    </row>
    <row r="27" spans="1:26" ht="12" customHeight="1">
      <c r="A27" s="38" t="s">
        <v>748</v>
      </c>
      <c r="B27" s="54" t="s">
        <v>409</v>
      </c>
      <c r="C27" s="38" t="s">
        <v>898</v>
      </c>
      <c r="D27" s="133">
        <v>3</v>
      </c>
      <c r="E27" s="135">
        <v>0.058</v>
      </c>
      <c r="F27" s="9" t="s">
        <v>759</v>
      </c>
      <c r="G27" s="113">
        <v>0.18571009689796</v>
      </c>
      <c r="H27" s="113">
        <v>0.25374714203851</v>
      </c>
      <c r="I27" s="113">
        <v>0.30202019379592</v>
      </c>
      <c r="J27" s="113">
        <v>0.33946368170644</v>
      </c>
      <c r="K27" s="113">
        <v>0.37005723893647</v>
      </c>
      <c r="L27" s="113">
        <v>0.39592372301148</v>
      </c>
      <c r="M27" s="113">
        <v>0.41833029069388</v>
      </c>
      <c r="N27" s="113">
        <v>0.43809428407702</v>
      </c>
      <c r="O27" s="113">
        <v>0.4557737786044</v>
      </c>
      <c r="P27" s="58">
        <v>0.5</v>
      </c>
      <c r="Q27" s="7" t="s">
        <v>109</v>
      </c>
      <c r="R27" s="2" t="s">
        <v>109</v>
      </c>
      <c r="S27" s="2" t="s">
        <v>109</v>
      </c>
      <c r="T27" s="2" t="s">
        <v>109</v>
      </c>
      <c r="U27" s="2" t="s">
        <v>109</v>
      </c>
      <c r="V27" s="2" t="s">
        <v>109</v>
      </c>
      <c r="W27" s="2" t="s">
        <v>109</v>
      </c>
      <c r="X27" s="2" t="s">
        <v>109</v>
      </c>
      <c r="Y27" s="2" t="s">
        <v>109</v>
      </c>
      <c r="Z27" s="2" t="s">
        <v>109</v>
      </c>
    </row>
    <row r="28" spans="1:26" ht="12" customHeight="1">
      <c r="A28" s="38" t="s">
        <v>764</v>
      </c>
      <c r="B28" s="54" t="s">
        <v>1032</v>
      </c>
      <c r="C28" s="38" t="s">
        <v>898</v>
      </c>
      <c r="D28" s="133">
        <v>3</v>
      </c>
      <c r="E28" s="136">
        <v>0.58</v>
      </c>
      <c r="F28" s="9" t="s">
        <v>712</v>
      </c>
      <c r="G28" s="113">
        <v>0.63324025147537</v>
      </c>
      <c r="H28" s="113">
        <v>0.66754259962132</v>
      </c>
      <c r="I28" s="113">
        <v>0.69188050295074</v>
      </c>
      <c r="J28" s="113">
        <v>0.71075844739192</v>
      </c>
      <c r="K28" s="113">
        <v>0.72618285109669</v>
      </c>
      <c r="L28" s="113">
        <v>0.73922399861008</v>
      </c>
      <c r="M28" s="113">
        <v>0.75052075442611</v>
      </c>
      <c r="N28" s="113">
        <v>0.76048519924264</v>
      </c>
      <c r="O28" s="113">
        <v>0.7693986988673</v>
      </c>
      <c r="P28" s="58">
        <v>0.8</v>
      </c>
      <c r="Q28" s="7" t="s">
        <v>109</v>
      </c>
      <c r="R28" s="2" t="s">
        <v>109</v>
      </c>
      <c r="S28" s="2" t="s">
        <v>109</v>
      </c>
      <c r="T28" s="2" t="s">
        <v>109</v>
      </c>
      <c r="U28" s="2" t="s">
        <v>109</v>
      </c>
      <c r="V28" s="2" t="s">
        <v>109</v>
      </c>
      <c r="W28" s="2" t="s">
        <v>109</v>
      </c>
      <c r="X28" s="2" t="s">
        <v>109</v>
      </c>
      <c r="Y28" s="2" t="s">
        <v>109</v>
      </c>
      <c r="Z28" s="2" t="s">
        <v>109</v>
      </c>
    </row>
    <row r="29" spans="1:26" ht="12" customHeight="1">
      <c r="A29" s="38" t="s">
        <v>763</v>
      </c>
      <c r="B29" s="54" t="s">
        <v>1079</v>
      </c>
      <c r="C29" s="38" t="s">
        <v>898</v>
      </c>
      <c r="D29" s="133">
        <v>3</v>
      </c>
      <c r="E29" s="136">
        <v>0.47</v>
      </c>
      <c r="F29" s="9" t="s">
        <v>558</v>
      </c>
      <c r="G29" s="113">
        <v>0.54766037721306</v>
      </c>
      <c r="H29" s="113">
        <v>0.59911389943198</v>
      </c>
      <c r="I29" s="113">
        <v>0.63562075442611</v>
      </c>
      <c r="J29" s="113">
        <v>0.66393767108789</v>
      </c>
      <c r="K29" s="113">
        <v>0.68707427664504</v>
      </c>
      <c r="L29" s="113">
        <v>0.70663599791512</v>
      </c>
      <c r="M29" s="113">
        <v>0.72358113163917</v>
      </c>
      <c r="N29" s="113">
        <v>0.73852779886397</v>
      </c>
      <c r="O29" s="113">
        <v>0.75189804830094</v>
      </c>
      <c r="P29" s="58">
        <v>0.8</v>
      </c>
      <c r="Q29" s="7" t="s">
        <v>109</v>
      </c>
      <c r="R29" s="2" t="s">
        <v>109</v>
      </c>
      <c r="S29" s="2" t="s">
        <v>109</v>
      </c>
      <c r="T29" s="2" t="s">
        <v>109</v>
      </c>
      <c r="U29" s="2" t="s">
        <v>109</v>
      </c>
      <c r="V29" s="2" t="s">
        <v>109</v>
      </c>
      <c r="W29" s="2" t="s">
        <v>109</v>
      </c>
      <c r="X29" s="2" t="s">
        <v>109</v>
      </c>
      <c r="Y29" s="2" t="s">
        <v>109</v>
      </c>
      <c r="Z29" s="2" t="s">
        <v>109</v>
      </c>
    </row>
    <row r="30" spans="1:26" ht="12" customHeight="1">
      <c r="A30" s="38" t="s">
        <v>762</v>
      </c>
      <c r="B30" s="54" t="s">
        <v>792</v>
      </c>
      <c r="C30" s="38" t="s">
        <v>898</v>
      </c>
      <c r="D30" s="133">
        <v>3</v>
      </c>
      <c r="E30" s="135">
        <v>0.689</v>
      </c>
      <c r="F30" s="9" t="s">
        <v>599</v>
      </c>
      <c r="G30" s="113">
        <v>0.71906779066269</v>
      </c>
      <c r="H30" s="113">
        <v>0.73694880193026</v>
      </c>
      <c r="I30" s="113">
        <v>0.74963558132539</v>
      </c>
      <c r="J30" s="113">
        <v>0.75947621193834</v>
      </c>
      <c r="K30" s="113">
        <v>0.76751659259296</v>
      </c>
      <c r="L30" s="113">
        <v>0.77431463757334</v>
      </c>
      <c r="M30" s="113">
        <v>0.78020337198808</v>
      </c>
      <c r="N30" s="113">
        <v>0.78539760386053</v>
      </c>
      <c r="O30" s="113">
        <v>0.79004400260104</v>
      </c>
      <c r="P30" s="58">
        <v>0.8</v>
      </c>
      <c r="Q30" s="7" t="s">
        <v>109</v>
      </c>
      <c r="R30" s="2" t="s">
        <v>109</v>
      </c>
      <c r="S30" s="2" t="s">
        <v>109</v>
      </c>
      <c r="T30" s="2" t="s">
        <v>109</v>
      </c>
      <c r="U30" s="2" t="s">
        <v>109</v>
      </c>
      <c r="V30" s="2" t="s">
        <v>109</v>
      </c>
      <c r="W30" s="2" t="s">
        <v>109</v>
      </c>
      <c r="X30" s="2" t="s">
        <v>109</v>
      </c>
      <c r="Y30" s="2" t="s">
        <v>109</v>
      </c>
      <c r="Z30" s="2" t="s">
        <v>109</v>
      </c>
    </row>
    <row r="31" spans="1:26" ht="12" customHeight="1">
      <c r="A31" s="38" t="s">
        <v>761</v>
      </c>
      <c r="B31" s="54" t="s">
        <v>1263</v>
      </c>
      <c r="C31" s="38" t="s">
        <v>898</v>
      </c>
      <c r="D31" s="133">
        <v>3</v>
      </c>
      <c r="E31" s="136">
        <v>0.33</v>
      </c>
      <c r="F31" s="9" t="s">
        <v>1267</v>
      </c>
      <c r="G31" s="113">
        <v>0.397</v>
      </c>
      <c r="H31" s="113">
        <v>0.464</v>
      </c>
      <c r="I31" s="113">
        <v>0.531</v>
      </c>
      <c r="J31" s="113">
        <v>0.598</v>
      </c>
      <c r="K31" s="113">
        <v>0.665</v>
      </c>
      <c r="L31" s="113">
        <v>0.732</v>
      </c>
      <c r="M31" s="113">
        <v>0.799</v>
      </c>
      <c r="N31" s="113">
        <v>0.866</v>
      </c>
      <c r="O31" s="113">
        <v>0.933</v>
      </c>
      <c r="P31" s="58">
        <v>0.1</v>
      </c>
      <c r="Q31" s="7" t="s">
        <v>109</v>
      </c>
      <c r="R31" s="2" t="s">
        <v>109</v>
      </c>
      <c r="S31" s="2" t="s">
        <v>109</v>
      </c>
      <c r="T31" s="2" t="s">
        <v>109</v>
      </c>
      <c r="U31" s="2" t="s">
        <v>109</v>
      </c>
      <c r="V31" s="2" t="s">
        <v>109</v>
      </c>
      <c r="W31" s="2" t="s">
        <v>109</v>
      </c>
      <c r="X31" s="2" t="s">
        <v>109</v>
      </c>
      <c r="Y31" s="2" t="s">
        <v>109</v>
      </c>
      <c r="Z31" s="2" t="s">
        <v>109</v>
      </c>
    </row>
    <row r="32" spans="1:26" ht="12" customHeight="1">
      <c r="A32" s="38" t="s">
        <v>760</v>
      </c>
      <c r="B32" s="54" t="s">
        <v>1315</v>
      </c>
      <c r="C32" s="38" t="s">
        <v>842</v>
      </c>
      <c r="D32" s="133">
        <v>2</v>
      </c>
      <c r="E32" s="134">
        <v>1</v>
      </c>
      <c r="F32" s="9" t="s">
        <v>419</v>
      </c>
      <c r="G32" s="9" t="s">
        <v>419</v>
      </c>
      <c r="H32" s="9" t="s">
        <v>419</v>
      </c>
      <c r="I32" s="9" t="s">
        <v>419</v>
      </c>
      <c r="J32" s="9" t="s">
        <v>419</v>
      </c>
      <c r="K32" s="9" t="s">
        <v>419</v>
      </c>
      <c r="L32" s="9" t="s">
        <v>419</v>
      </c>
      <c r="M32" s="9" t="s">
        <v>419</v>
      </c>
      <c r="N32" s="9" t="s">
        <v>419</v>
      </c>
      <c r="O32" s="9" t="s">
        <v>419</v>
      </c>
      <c r="P32" s="61">
        <v>1</v>
      </c>
      <c r="Q32" s="7" t="s">
        <v>109</v>
      </c>
      <c r="R32" s="2" t="s">
        <v>109</v>
      </c>
      <c r="S32" s="2" t="s">
        <v>109</v>
      </c>
      <c r="T32" s="2" t="s">
        <v>109</v>
      </c>
      <c r="U32" s="2" t="s">
        <v>109</v>
      </c>
      <c r="V32" s="2" t="s">
        <v>109</v>
      </c>
      <c r="W32" s="2" t="s">
        <v>109</v>
      </c>
      <c r="X32" s="2" t="s">
        <v>109</v>
      </c>
      <c r="Y32" s="2" t="s">
        <v>109</v>
      </c>
      <c r="Z32" s="2" t="s">
        <v>109</v>
      </c>
    </row>
    <row r="33" spans="1:26" ht="12" customHeight="1">
      <c r="A33" s="38" t="s">
        <v>781</v>
      </c>
      <c r="B33" s="54" t="s">
        <v>670</v>
      </c>
      <c r="C33" s="38" t="s">
        <v>842</v>
      </c>
      <c r="D33" s="133">
        <v>2</v>
      </c>
      <c r="E33" s="134">
        <v>4</v>
      </c>
      <c r="F33" s="9" t="s">
        <v>365</v>
      </c>
      <c r="G33" s="35">
        <v>5</v>
      </c>
      <c r="H33" s="35">
        <v>5</v>
      </c>
      <c r="I33" s="35">
        <v>5</v>
      </c>
      <c r="J33" s="35">
        <v>6</v>
      </c>
      <c r="K33" s="35">
        <v>6</v>
      </c>
      <c r="L33" s="35">
        <v>6</v>
      </c>
      <c r="M33" s="35">
        <v>7</v>
      </c>
      <c r="N33" s="35">
        <v>7</v>
      </c>
      <c r="O33" s="35">
        <v>7</v>
      </c>
      <c r="P33" s="61">
        <v>8</v>
      </c>
      <c r="Q33" s="7" t="s">
        <v>109</v>
      </c>
      <c r="R33" s="2" t="s">
        <v>109</v>
      </c>
      <c r="S33" s="2" t="s">
        <v>109</v>
      </c>
      <c r="T33" s="2" t="s">
        <v>109</v>
      </c>
      <c r="U33" s="2" t="s">
        <v>109</v>
      </c>
      <c r="V33" s="2" t="s">
        <v>109</v>
      </c>
      <c r="W33" s="2" t="s">
        <v>109</v>
      </c>
      <c r="X33" s="2" t="s">
        <v>109</v>
      </c>
      <c r="Y33" s="2" t="s">
        <v>109</v>
      </c>
      <c r="Z33" s="2" t="s">
        <v>109</v>
      </c>
    </row>
    <row r="34" spans="1:26" ht="12" customHeight="1">
      <c r="A34" s="38" t="s">
        <v>779</v>
      </c>
      <c r="B34" s="54" t="s">
        <v>1173</v>
      </c>
      <c r="C34" s="38" t="s">
        <v>842</v>
      </c>
      <c r="D34" s="133">
        <v>2</v>
      </c>
      <c r="E34" s="134">
        <v>0</v>
      </c>
      <c r="F34" s="9" t="s">
        <v>365</v>
      </c>
      <c r="G34" s="35">
        <v>1</v>
      </c>
      <c r="H34" s="35">
        <v>1</v>
      </c>
      <c r="I34" s="35">
        <v>3</v>
      </c>
      <c r="J34" s="35">
        <v>3</v>
      </c>
      <c r="K34" s="35">
        <v>3</v>
      </c>
      <c r="L34" s="35">
        <v>5</v>
      </c>
      <c r="M34" s="35">
        <v>7</v>
      </c>
      <c r="N34" s="35">
        <v>7</v>
      </c>
      <c r="O34" s="35">
        <v>9</v>
      </c>
      <c r="P34" s="61">
        <v>10</v>
      </c>
      <c r="Q34" s="7" t="s">
        <v>109</v>
      </c>
      <c r="R34" s="2" t="s">
        <v>109</v>
      </c>
      <c r="S34" s="2" t="s">
        <v>109</v>
      </c>
      <c r="T34" s="2" t="s">
        <v>109</v>
      </c>
      <c r="U34" s="2" t="s">
        <v>109</v>
      </c>
      <c r="V34" s="2" t="s">
        <v>109</v>
      </c>
      <c r="W34" s="2" t="s">
        <v>109</v>
      </c>
      <c r="X34" s="2" t="s">
        <v>109</v>
      </c>
      <c r="Y34" s="2" t="s">
        <v>109</v>
      </c>
      <c r="Z34" s="2" t="s">
        <v>109</v>
      </c>
    </row>
    <row r="35" spans="1:26" ht="12" customHeight="1">
      <c r="A35" s="38" t="s">
        <v>868</v>
      </c>
      <c r="B35" s="54" t="s">
        <v>656</v>
      </c>
      <c r="C35" s="38" t="s">
        <v>842</v>
      </c>
      <c r="D35" s="133">
        <v>2</v>
      </c>
      <c r="E35" s="134">
        <v>0</v>
      </c>
      <c r="F35" s="9" t="s">
        <v>1267</v>
      </c>
      <c r="G35" s="35">
        <v>0.1</v>
      </c>
      <c r="H35" s="35">
        <v>0.2</v>
      </c>
      <c r="I35" s="35">
        <v>0.3</v>
      </c>
      <c r="J35" s="35">
        <v>0.4</v>
      </c>
      <c r="K35" s="35">
        <v>0.5</v>
      </c>
      <c r="L35" s="35">
        <v>0.6</v>
      </c>
      <c r="M35" s="35">
        <v>0.7</v>
      </c>
      <c r="N35" s="35">
        <v>0.8</v>
      </c>
      <c r="O35" s="35">
        <v>0.9</v>
      </c>
      <c r="P35" s="61">
        <v>1</v>
      </c>
      <c r="Q35" s="7" t="s">
        <v>109</v>
      </c>
      <c r="R35" s="2" t="s">
        <v>109</v>
      </c>
      <c r="S35" s="2" t="s">
        <v>109</v>
      </c>
      <c r="T35" s="2" t="s">
        <v>109</v>
      </c>
      <c r="U35" s="2" t="s">
        <v>109</v>
      </c>
      <c r="V35" s="2" t="s">
        <v>109</v>
      </c>
      <c r="W35" s="2" t="s">
        <v>109</v>
      </c>
      <c r="X35" s="2" t="s">
        <v>109</v>
      </c>
      <c r="Y35" s="2" t="s">
        <v>109</v>
      </c>
      <c r="Z35" s="2" t="s">
        <v>109</v>
      </c>
    </row>
    <row r="36" spans="1:26" ht="12" customHeight="1">
      <c r="A36" s="38" t="s">
        <v>867</v>
      </c>
      <c r="B36" s="54" t="s">
        <v>176</v>
      </c>
      <c r="C36" s="38" t="s">
        <v>842</v>
      </c>
      <c r="D36" s="133">
        <v>2</v>
      </c>
      <c r="E36" s="134">
        <v>2</v>
      </c>
      <c r="F36" s="9" t="s">
        <v>419</v>
      </c>
      <c r="G36" s="9" t="s">
        <v>419</v>
      </c>
      <c r="H36" s="9" t="s">
        <v>419</v>
      </c>
      <c r="I36" s="9" t="s">
        <v>419</v>
      </c>
      <c r="J36" s="9" t="s">
        <v>419</v>
      </c>
      <c r="K36" s="9" t="s">
        <v>419</v>
      </c>
      <c r="L36" s="9" t="s">
        <v>419</v>
      </c>
      <c r="M36" s="9" t="s">
        <v>419</v>
      </c>
      <c r="N36" s="9" t="s">
        <v>419</v>
      </c>
      <c r="O36" s="9" t="s">
        <v>419</v>
      </c>
      <c r="P36" s="61">
        <v>2</v>
      </c>
      <c r="Q36" s="7" t="s">
        <v>109</v>
      </c>
      <c r="R36" s="2" t="s">
        <v>109</v>
      </c>
      <c r="S36" s="2" t="s">
        <v>109</v>
      </c>
      <c r="T36" s="2" t="s">
        <v>109</v>
      </c>
      <c r="U36" s="2" t="s">
        <v>109</v>
      </c>
      <c r="V36" s="2" t="s">
        <v>109</v>
      </c>
      <c r="W36" s="2" t="s">
        <v>109</v>
      </c>
      <c r="X36" s="2" t="s">
        <v>109</v>
      </c>
      <c r="Y36" s="2" t="s">
        <v>109</v>
      </c>
      <c r="Z36" s="2" t="s">
        <v>109</v>
      </c>
    </row>
    <row r="37" spans="1:26" ht="12" customHeight="1">
      <c r="A37" s="38" t="s">
        <v>776</v>
      </c>
      <c r="B37" s="54" t="s">
        <v>1398</v>
      </c>
      <c r="C37" s="38" t="s">
        <v>842</v>
      </c>
      <c r="D37" s="133">
        <v>2</v>
      </c>
      <c r="E37" s="134">
        <v>64</v>
      </c>
      <c r="F37" s="9" t="s">
        <v>419</v>
      </c>
      <c r="G37" s="9" t="s">
        <v>419</v>
      </c>
      <c r="H37" s="9" t="s">
        <v>419</v>
      </c>
      <c r="I37" s="9" t="s">
        <v>419</v>
      </c>
      <c r="J37" s="9" t="s">
        <v>419</v>
      </c>
      <c r="K37" s="9" t="s">
        <v>419</v>
      </c>
      <c r="L37" s="9" t="s">
        <v>419</v>
      </c>
      <c r="M37" s="9" t="s">
        <v>419</v>
      </c>
      <c r="N37" s="9" t="s">
        <v>419</v>
      </c>
      <c r="O37" s="9" t="s">
        <v>419</v>
      </c>
      <c r="P37" s="61">
        <v>64</v>
      </c>
      <c r="Q37" s="7" t="s">
        <v>109</v>
      </c>
      <c r="R37" s="2" t="s">
        <v>109</v>
      </c>
      <c r="S37" s="2" t="s">
        <v>109</v>
      </c>
      <c r="T37" s="2" t="s">
        <v>109</v>
      </c>
      <c r="U37" s="2" t="s">
        <v>109</v>
      </c>
      <c r="V37" s="2" t="s">
        <v>109</v>
      </c>
      <c r="W37" s="2" t="s">
        <v>109</v>
      </c>
      <c r="X37" s="2" t="s">
        <v>109</v>
      </c>
      <c r="Y37" s="2" t="s">
        <v>109</v>
      </c>
      <c r="Z37" s="2" t="s">
        <v>109</v>
      </c>
    </row>
    <row r="38" spans="1:26" ht="12" customHeight="1">
      <c r="A38" s="38" t="s">
        <v>869</v>
      </c>
      <c r="B38" s="54" t="s">
        <v>733</v>
      </c>
      <c r="C38" s="38" t="s">
        <v>842</v>
      </c>
      <c r="D38" s="133">
        <v>3</v>
      </c>
      <c r="E38" s="134">
        <v>36</v>
      </c>
      <c r="F38" s="9" t="s">
        <v>419</v>
      </c>
      <c r="G38" s="9" t="s">
        <v>419</v>
      </c>
      <c r="H38" s="9" t="s">
        <v>419</v>
      </c>
      <c r="I38" s="9" t="s">
        <v>419</v>
      </c>
      <c r="J38" s="9" t="s">
        <v>419</v>
      </c>
      <c r="K38" s="9" t="s">
        <v>419</v>
      </c>
      <c r="L38" s="9" t="s">
        <v>419</v>
      </c>
      <c r="M38" s="9" t="s">
        <v>419</v>
      </c>
      <c r="N38" s="9" t="s">
        <v>419</v>
      </c>
      <c r="O38" s="9" t="s">
        <v>419</v>
      </c>
      <c r="P38" s="61">
        <v>36</v>
      </c>
      <c r="Q38" s="7" t="s">
        <v>109</v>
      </c>
      <c r="R38" s="2" t="s">
        <v>109</v>
      </c>
      <c r="S38" s="2" t="s">
        <v>109</v>
      </c>
      <c r="T38" s="2" t="s">
        <v>109</v>
      </c>
      <c r="U38" s="2" t="s">
        <v>109</v>
      </c>
      <c r="V38" s="2" t="s">
        <v>109</v>
      </c>
      <c r="W38" s="2" t="s">
        <v>109</v>
      </c>
      <c r="X38" s="2" t="s">
        <v>109</v>
      </c>
      <c r="Y38" s="2" t="s">
        <v>109</v>
      </c>
      <c r="Z38" s="2" t="s">
        <v>109</v>
      </c>
    </row>
    <row r="39" spans="1:26" ht="12" customHeight="1">
      <c r="A39" s="38" t="s">
        <v>789</v>
      </c>
      <c r="B39" s="54" t="s">
        <v>1343</v>
      </c>
      <c r="C39" s="38" t="s">
        <v>842</v>
      </c>
      <c r="D39" s="133">
        <v>3</v>
      </c>
      <c r="E39" s="134">
        <v>800</v>
      </c>
      <c r="F39" s="9" t="s">
        <v>419</v>
      </c>
      <c r="G39" s="9" t="s">
        <v>419</v>
      </c>
      <c r="H39" s="9" t="s">
        <v>419</v>
      </c>
      <c r="I39" s="9" t="s">
        <v>419</v>
      </c>
      <c r="J39" s="9" t="s">
        <v>419</v>
      </c>
      <c r="K39" s="9" t="s">
        <v>419</v>
      </c>
      <c r="L39" s="9" t="s">
        <v>419</v>
      </c>
      <c r="M39" s="9" t="s">
        <v>419</v>
      </c>
      <c r="N39" s="9" t="s">
        <v>419</v>
      </c>
      <c r="O39" s="9" t="s">
        <v>419</v>
      </c>
      <c r="P39" s="61">
        <v>800</v>
      </c>
      <c r="Q39" s="7" t="s">
        <v>109</v>
      </c>
      <c r="R39" s="2" t="s">
        <v>109</v>
      </c>
      <c r="S39" s="2" t="s">
        <v>109</v>
      </c>
      <c r="T39" s="2" t="s">
        <v>109</v>
      </c>
      <c r="U39" s="2" t="s">
        <v>109</v>
      </c>
      <c r="V39" s="2" t="s">
        <v>109</v>
      </c>
      <c r="W39" s="2" t="s">
        <v>109</v>
      </c>
      <c r="X39" s="2" t="s">
        <v>109</v>
      </c>
      <c r="Y39" s="2" t="s">
        <v>109</v>
      </c>
      <c r="Z39" s="2" t="s">
        <v>109</v>
      </c>
    </row>
    <row r="40" spans="1:26" ht="12" customHeight="1">
      <c r="A40" s="38" t="s">
        <v>787</v>
      </c>
      <c r="B40" s="54" t="s">
        <v>1427</v>
      </c>
      <c r="C40" s="38" t="s">
        <v>842</v>
      </c>
      <c r="D40" s="133">
        <v>3</v>
      </c>
      <c r="E40" s="136">
        <v>0.1</v>
      </c>
      <c r="F40" s="9" t="s">
        <v>183</v>
      </c>
      <c r="G40" s="113">
        <v>0.28077466254842</v>
      </c>
      <c r="H40" s="113">
        <v>0.39114226497546</v>
      </c>
      <c r="I40" s="113">
        <v>0.46944932509683</v>
      </c>
      <c r="J40" s="113">
        <v>0.53018899976456</v>
      </c>
      <c r="K40" s="113">
        <v>0.57981692752388</v>
      </c>
      <c r="L40" s="113">
        <v>0.62177674257286</v>
      </c>
      <c r="M40" s="113">
        <v>0.65812398764525</v>
      </c>
      <c r="N40" s="113">
        <v>0.69018452995092</v>
      </c>
      <c r="O40" s="113">
        <v>0.71886366231298</v>
      </c>
      <c r="P40" s="58">
        <v>0.8</v>
      </c>
      <c r="Q40" s="7" t="s">
        <v>109</v>
      </c>
      <c r="R40" s="2" t="s">
        <v>109</v>
      </c>
      <c r="S40" s="2" t="s">
        <v>109</v>
      </c>
      <c r="T40" s="2" t="s">
        <v>109</v>
      </c>
      <c r="U40" s="2" t="s">
        <v>109</v>
      </c>
      <c r="V40" s="2" t="s">
        <v>109</v>
      </c>
      <c r="W40" s="2" t="s">
        <v>109</v>
      </c>
      <c r="X40" s="2" t="s">
        <v>109</v>
      </c>
      <c r="Y40" s="2" t="s">
        <v>109</v>
      </c>
      <c r="Z40" s="2" t="s">
        <v>109</v>
      </c>
    </row>
    <row r="41" spans="1:26" ht="12" customHeight="1">
      <c r="A41" s="38" t="s">
        <v>793</v>
      </c>
      <c r="B41" s="54" t="s">
        <v>285</v>
      </c>
      <c r="C41" s="38" t="s">
        <v>842</v>
      </c>
      <c r="D41" s="133">
        <v>3</v>
      </c>
      <c r="E41" s="134">
        <v>4</v>
      </c>
      <c r="F41" s="9" t="s">
        <v>419</v>
      </c>
      <c r="G41" s="9" t="s">
        <v>419</v>
      </c>
      <c r="H41" s="9" t="s">
        <v>419</v>
      </c>
      <c r="I41" s="9" t="s">
        <v>419</v>
      </c>
      <c r="J41" s="9" t="s">
        <v>419</v>
      </c>
      <c r="K41" s="9" t="s">
        <v>419</v>
      </c>
      <c r="L41" s="9" t="s">
        <v>419</v>
      </c>
      <c r="M41" s="9" t="s">
        <v>419</v>
      </c>
      <c r="N41" s="9" t="s">
        <v>419</v>
      </c>
      <c r="O41" s="9" t="s">
        <v>419</v>
      </c>
      <c r="P41" s="61">
        <v>4</v>
      </c>
      <c r="Q41" s="7" t="s">
        <v>109</v>
      </c>
      <c r="R41" s="2" t="s">
        <v>109</v>
      </c>
      <c r="S41" s="2" t="s">
        <v>109</v>
      </c>
      <c r="T41" s="2" t="s">
        <v>109</v>
      </c>
      <c r="U41" s="2" t="s">
        <v>109</v>
      </c>
      <c r="V41" s="2" t="s">
        <v>109</v>
      </c>
      <c r="W41" s="2" t="s">
        <v>109</v>
      </c>
      <c r="X41" s="2" t="s">
        <v>109</v>
      </c>
      <c r="Y41" s="2" t="s">
        <v>109</v>
      </c>
      <c r="Z41" s="2" t="s">
        <v>109</v>
      </c>
    </row>
    <row r="42" spans="1:26" ht="12" customHeight="1">
      <c r="A42" s="38" t="s">
        <v>790</v>
      </c>
      <c r="B42" s="54" t="s">
        <v>310</v>
      </c>
      <c r="C42" s="38" t="s">
        <v>842</v>
      </c>
      <c r="D42" s="133">
        <v>1</v>
      </c>
      <c r="E42" s="134">
        <v>7</v>
      </c>
      <c r="F42" s="9" t="s">
        <v>419</v>
      </c>
      <c r="G42" s="9" t="s">
        <v>419</v>
      </c>
      <c r="H42" s="9" t="s">
        <v>419</v>
      </c>
      <c r="I42" s="9" t="s">
        <v>419</v>
      </c>
      <c r="J42" s="9" t="s">
        <v>419</v>
      </c>
      <c r="K42" s="9" t="s">
        <v>419</v>
      </c>
      <c r="L42" s="9" t="s">
        <v>419</v>
      </c>
      <c r="M42" s="9" t="s">
        <v>419</v>
      </c>
      <c r="N42" s="9" t="s">
        <v>419</v>
      </c>
      <c r="O42" s="9" t="s">
        <v>419</v>
      </c>
      <c r="P42" s="61">
        <v>7</v>
      </c>
      <c r="Q42" s="7" t="s">
        <v>109</v>
      </c>
      <c r="R42" s="2" t="s">
        <v>109</v>
      </c>
      <c r="S42" s="2" t="s">
        <v>109</v>
      </c>
      <c r="T42" s="2" t="s">
        <v>109</v>
      </c>
      <c r="U42" s="2" t="s">
        <v>109</v>
      </c>
      <c r="V42" s="2" t="s">
        <v>109</v>
      </c>
      <c r="W42" s="2" t="s">
        <v>109</v>
      </c>
      <c r="X42" s="2" t="s">
        <v>109</v>
      </c>
      <c r="Y42" s="2" t="s">
        <v>109</v>
      </c>
      <c r="Z42" s="2" t="s">
        <v>109</v>
      </c>
    </row>
    <row r="43" spans="1:26" ht="12" customHeight="1">
      <c r="A43" s="38" t="s">
        <v>613</v>
      </c>
      <c r="B43" s="54" t="s">
        <v>3</v>
      </c>
      <c r="C43" s="38" t="s">
        <v>842</v>
      </c>
      <c r="D43" s="133">
        <v>2</v>
      </c>
      <c r="E43" s="134">
        <v>0</v>
      </c>
      <c r="F43" s="9" t="s">
        <v>1267</v>
      </c>
      <c r="G43" s="35">
        <v>0.2</v>
      </c>
      <c r="H43" s="35">
        <v>0.4</v>
      </c>
      <c r="I43" s="35">
        <v>0.6</v>
      </c>
      <c r="J43" s="35">
        <v>0.8</v>
      </c>
      <c r="K43" s="35">
        <v>1</v>
      </c>
      <c r="L43" s="35">
        <v>1.2</v>
      </c>
      <c r="M43" s="35">
        <v>1.4</v>
      </c>
      <c r="N43" s="35">
        <v>1.6</v>
      </c>
      <c r="O43" s="35">
        <v>1.8</v>
      </c>
      <c r="P43" s="61">
        <v>2</v>
      </c>
      <c r="Q43" s="7" t="s">
        <v>109</v>
      </c>
      <c r="R43" s="2" t="s">
        <v>109</v>
      </c>
      <c r="S43" s="2" t="s">
        <v>109</v>
      </c>
      <c r="T43" s="2" t="s">
        <v>109</v>
      </c>
      <c r="U43" s="2" t="s">
        <v>109</v>
      </c>
      <c r="V43" s="2" t="s">
        <v>109</v>
      </c>
      <c r="W43" s="2" t="s">
        <v>109</v>
      </c>
      <c r="X43" s="2" t="s">
        <v>109</v>
      </c>
      <c r="Y43" s="2" t="s">
        <v>109</v>
      </c>
      <c r="Z43" s="2" t="s">
        <v>109</v>
      </c>
    </row>
    <row r="44" spans="1:26" ht="12" customHeight="1">
      <c r="A44" s="38" t="s">
        <v>611</v>
      </c>
      <c r="B44" s="54" t="s">
        <v>307</v>
      </c>
      <c r="C44" s="38" t="s">
        <v>842</v>
      </c>
      <c r="D44" s="133">
        <v>2</v>
      </c>
      <c r="E44" s="25" t="s">
        <v>1237</v>
      </c>
      <c r="F44" s="9" t="s">
        <v>419</v>
      </c>
      <c r="G44" s="9" t="s">
        <v>419</v>
      </c>
      <c r="H44" s="9" t="s">
        <v>419</v>
      </c>
      <c r="I44" s="9" t="s">
        <v>419</v>
      </c>
      <c r="J44" s="9" t="s">
        <v>419</v>
      </c>
      <c r="K44" s="9" t="s">
        <v>419</v>
      </c>
      <c r="L44" s="9" t="s">
        <v>419</v>
      </c>
      <c r="M44" s="9" t="s">
        <v>419</v>
      </c>
      <c r="N44" s="9" t="s">
        <v>419</v>
      </c>
      <c r="O44" s="9" t="s">
        <v>419</v>
      </c>
      <c r="P44" s="24" t="s">
        <v>1237</v>
      </c>
      <c r="Q44" s="7" t="s">
        <v>109</v>
      </c>
      <c r="R44" s="2" t="s">
        <v>109</v>
      </c>
      <c r="S44" s="2" t="s">
        <v>109</v>
      </c>
      <c r="T44" s="2" t="s">
        <v>109</v>
      </c>
      <c r="U44" s="2" t="s">
        <v>109</v>
      </c>
      <c r="V44" s="2" t="s">
        <v>109</v>
      </c>
      <c r="W44" s="2" t="s">
        <v>109</v>
      </c>
      <c r="X44" s="2" t="s">
        <v>109</v>
      </c>
      <c r="Y44" s="2" t="s">
        <v>109</v>
      </c>
      <c r="Z44" s="2" t="s">
        <v>109</v>
      </c>
    </row>
    <row r="45" spans="1:26" ht="12" customHeight="1">
      <c r="A45" s="114" t="s">
        <v>612</v>
      </c>
      <c r="B45" s="63" t="s">
        <v>728</v>
      </c>
      <c r="C45" s="114" t="s">
        <v>842</v>
      </c>
      <c r="D45" s="137">
        <v>3</v>
      </c>
      <c r="E45" s="139" t="s">
        <v>109</v>
      </c>
      <c r="F45" s="66" t="s">
        <v>109</v>
      </c>
      <c r="G45" s="66" t="s">
        <v>109</v>
      </c>
      <c r="H45" s="66" t="s">
        <v>109</v>
      </c>
      <c r="I45" s="66" t="s">
        <v>109</v>
      </c>
      <c r="J45" s="66" t="s">
        <v>109</v>
      </c>
      <c r="K45" s="66" t="s">
        <v>109</v>
      </c>
      <c r="L45" s="66" t="s">
        <v>109</v>
      </c>
      <c r="M45" s="66" t="s">
        <v>109</v>
      </c>
      <c r="N45" s="66" t="s">
        <v>109</v>
      </c>
      <c r="O45" s="66" t="s">
        <v>109</v>
      </c>
      <c r="P45" s="67" t="s">
        <v>109</v>
      </c>
      <c r="Q45" s="7" t="s">
        <v>109</v>
      </c>
      <c r="R45" s="2" t="s">
        <v>109</v>
      </c>
      <c r="S45" s="2" t="s">
        <v>109</v>
      </c>
      <c r="T45" s="2" t="s">
        <v>109</v>
      </c>
      <c r="U45" s="2" t="s">
        <v>109</v>
      </c>
      <c r="V45" s="2" t="s">
        <v>109</v>
      </c>
      <c r="W45" s="2" t="s">
        <v>109</v>
      </c>
      <c r="X45" s="2" t="s">
        <v>109</v>
      </c>
      <c r="Y45" s="2" t="s">
        <v>109</v>
      </c>
      <c r="Z45" s="2" t="s">
        <v>109</v>
      </c>
    </row>
    <row r="46" spans="1:26" ht="12" customHeight="1">
      <c r="A46" s="38" t="s">
        <v>616</v>
      </c>
      <c r="B46" s="54" t="s">
        <v>706</v>
      </c>
      <c r="C46" s="38" t="s">
        <v>842</v>
      </c>
      <c r="D46" s="133">
        <v>1</v>
      </c>
      <c r="E46" s="134">
        <v>1.5</v>
      </c>
      <c r="F46" s="9" t="s">
        <v>419</v>
      </c>
      <c r="G46" s="9" t="s">
        <v>419</v>
      </c>
      <c r="H46" s="9" t="s">
        <v>419</v>
      </c>
      <c r="I46" s="9" t="s">
        <v>419</v>
      </c>
      <c r="J46" s="9" t="s">
        <v>419</v>
      </c>
      <c r="K46" s="9" t="s">
        <v>419</v>
      </c>
      <c r="L46" s="9" t="s">
        <v>419</v>
      </c>
      <c r="M46" s="9" t="s">
        <v>419</v>
      </c>
      <c r="N46" s="9" t="s">
        <v>419</v>
      </c>
      <c r="O46" s="9" t="s">
        <v>419</v>
      </c>
      <c r="P46" s="61">
        <v>1.5</v>
      </c>
      <c r="Q46" s="7" t="s">
        <v>109</v>
      </c>
      <c r="R46" s="2" t="s">
        <v>109</v>
      </c>
      <c r="S46" s="2" t="s">
        <v>109</v>
      </c>
      <c r="T46" s="2" t="s">
        <v>109</v>
      </c>
      <c r="U46" s="2" t="s">
        <v>109</v>
      </c>
      <c r="V46" s="2" t="s">
        <v>109</v>
      </c>
      <c r="W46" s="2" t="s">
        <v>109</v>
      </c>
      <c r="X46" s="2" t="s">
        <v>109</v>
      </c>
      <c r="Y46" s="2" t="s">
        <v>109</v>
      </c>
      <c r="Z46" s="2" t="s">
        <v>109</v>
      </c>
    </row>
    <row r="47" spans="1:26" ht="12" customHeight="1">
      <c r="A47" s="38" t="s">
        <v>618</v>
      </c>
      <c r="B47" s="54" t="s">
        <v>1152</v>
      </c>
      <c r="C47" s="38" t="s">
        <v>842</v>
      </c>
      <c r="D47" s="133">
        <v>3</v>
      </c>
      <c r="E47" s="136">
        <v>0.1</v>
      </c>
      <c r="F47" s="9" t="s">
        <v>419</v>
      </c>
      <c r="G47" s="9" t="s">
        <v>419</v>
      </c>
      <c r="H47" s="9" t="s">
        <v>419</v>
      </c>
      <c r="I47" s="9" t="s">
        <v>419</v>
      </c>
      <c r="J47" s="9" t="s">
        <v>419</v>
      </c>
      <c r="K47" s="9" t="s">
        <v>419</v>
      </c>
      <c r="L47" s="9" t="s">
        <v>419</v>
      </c>
      <c r="M47" s="9" t="s">
        <v>419</v>
      </c>
      <c r="N47" s="9" t="s">
        <v>419</v>
      </c>
      <c r="O47" s="9" t="s">
        <v>419</v>
      </c>
      <c r="P47" s="58">
        <v>0.1</v>
      </c>
      <c r="Q47" s="7" t="s">
        <v>109</v>
      </c>
      <c r="R47" s="2" t="s">
        <v>109</v>
      </c>
      <c r="S47" s="2" t="s">
        <v>109</v>
      </c>
      <c r="T47" s="2" t="s">
        <v>109</v>
      </c>
      <c r="U47" s="2" t="s">
        <v>109</v>
      </c>
      <c r="V47" s="2" t="s">
        <v>109</v>
      </c>
      <c r="W47" s="2" t="s">
        <v>109</v>
      </c>
      <c r="X47" s="2" t="s">
        <v>109</v>
      </c>
      <c r="Y47" s="2" t="s">
        <v>109</v>
      </c>
      <c r="Z47" s="2" t="s">
        <v>109</v>
      </c>
    </row>
    <row r="48" spans="1:26" ht="12" customHeight="1">
      <c r="A48" s="38" t="s">
        <v>614</v>
      </c>
      <c r="B48" s="54" t="s">
        <v>1148</v>
      </c>
      <c r="C48" s="38" t="s">
        <v>842</v>
      </c>
      <c r="D48" s="133">
        <v>3</v>
      </c>
      <c r="E48" s="134">
        <v>5</v>
      </c>
      <c r="F48" s="9" t="s">
        <v>419</v>
      </c>
      <c r="G48" s="9" t="s">
        <v>419</v>
      </c>
      <c r="H48" s="9" t="s">
        <v>419</v>
      </c>
      <c r="I48" s="9" t="s">
        <v>419</v>
      </c>
      <c r="J48" s="9" t="s">
        <v>419</v>
      </c>
      <c r="K48" s="9" t="s">
        <v>419</v>
      </c>
      <c r="L48" s="9" t="s">
        <v>419</v>
      </c>
      <c r="M48" s="9" t="s">
        <v>419</v>
      </c>
      <c r="N48" s="9" t="s">
        <v>419</v>
      </c>
      <c r="O48" s="9" t="s">
        <v>419</v>
      </c>
      <c r="P48" s="61">
        <v>5</v>
      </c>
      <c r="Q48" s="7" t="s">
        <v>109</v>
      </c>
      <c r="R48" s="2" t="s">
        <v>109</v>
      </c>
      <c r="S48" s="2" t="s">
        <v>109</v>
      </c>
      <c r="T48" s="2" t="s">
        <v>109</v>
      </c>
      <c r="U48" s="2" t="s">
        <v>109</v>
      </c>
      <c r="V48" s="2" t="s">
        <v>109</v>
      </c>
      <c r="W48" s="2" t="s">
        <v>109</v>
      </c>
      <c r="X48" s="2" t="s">
        <v>109</v>
      </c>
      <c r="Y48" s="2" t="s">
        <v>109</v>
      </c>
      <c r="Z48" s="2" t="s">
        <v>109</v>
      </c>
    </row>
    <row r="49" spans="1:26" ht="12" customHeight="1">
      <c r="A49" s="38" t="s">
        <v>615</v>
      </c>
      <c r="B49" s="54" t="s">
        <v>276</v>
      </c>
      <c r="C49" s="38" t="s">
        <v>842</v>
      </c>
      <c r="D49" s="133">
        <v>3</v>
      </c>
      <c r="E49" s="134">
        <v>0</v>
      </c>
      <c r="F49" s="9" t="s">
        <v>419</v>
      </c>
      <c r="G49" s="9" t="s">
        <v>419</v>
      </c>
      <c r="H49" s="9" t="s">
        <v>419</v>
      </c>
      <c r="I49" s="9" t="s">
        <v>419</v>
      </c>
      <c r="J49" s="9" t="s">
        <v>419</v>
      </c>
      <c r="K49" s="9" t="s">
        <v>419</v>
      </c>
      <c r="L49" s="9" t="s">
        <v>419</v>
      </c>
      <c r="M49" s="9" t="s">
        <v>419</v>
      </c>
      <c r="N49" s="9" t="s">
        <v>419</v>
      </c>
      <c r="O49" s="9" t="s">
        <v>419</v>
      </c>
      <c r="P49" s="61">
        <v>0</v>
      </c>
      <c r="Q49" s="7" t="s">
        <v>109</v>
      </c>
      <c r="R49" s="2" t="s">
        <v>109</v>
      </c>
      <c r="S49" s="2" t="s">
        <v>109</v>
      </c>
      <c r="T49" s="2" t="s">
        <v>109</v>
      </c>
      <c r="U49" s="2" t="s">
        <v>109</v>
      </c>
      <c r="V49" s="2" t="s">
        <v>109</v>
      </c>
      <c r="W49" s="2" t="s">
        <v>109</v>
      </c>
      <c r="X49" s="2" t="s">
        <v>109</v>
      </c>
      <c r="Y49" s="2" t="s">
        <v>109</v>
      </c>
      <c r="Z49" s="2" t="s">
        <v>109</v>
      </c>
    </row>
    <row r="50" spans="1:26" ht="12" customHeight="1">
      <c r="A50" s="38" t="s">
        <v>605</v>
      </c>
      <c r="B50" s="54" t="s">
        <v>818</v>
      </c>
      <c r="C50" s="38" t="s">
        <v>842</v>
      </c>
      <c r="D50" s="133">
        <v>3</v>
      </c>
      <c r="E50" s="135">
        <f>112/821</f>
        <v>0.1364190012180268</v>
      </c>
      <c r="F50" s="9" t="s">
        <v>759</v>
      </c>
      <c r="G50" s="113">
        <v>0.23247565589925</v>
      </c>
      <c r="H50" s="113">
        <v>0.29130864308574</v>
      </c>
      <c r="I50" s="113">
        <v>0.3330513117985</v>
      </c>
      <c r="J50" s="113">
        <v>0.36542944109419</v>
      </c>
      <c r="K50" s="113">
        <v>0.39188429898499</v>
      </c>
      <c r="L50" s="113">
        <v>0.41425156262793</v>
      </c>
      <c r="M50" s="113">
        <v>0.43362696769774</v>
      </c>
      <c r="N50" s="113">
        <v>0.45071728617149</v>
      </c>
      <c r="O50" s="113">
        <v>0.46600509699344</v>
      </c>
      <c r="P50" s="58">
        <f>421/821</f>
        <v>0.51278928136419</v>
      </c>
      <c r="Q50" s="7" t="s">
        <v>109</v>
      </c>
      <c r="R50" s="2" t="s">
        <v>109</v>
      </c>
      <c r="S50" s="2" t="s">
        <v>109</v>
      </c>
      <c r="T50" s="2" t="s">
        <v>109</v>
      </c>
      <c r="U50" s="2" t="s">
        <v>109</v>
      </c>
      <c r="V50" s="2" t="s">
        <v>109</v>
      </c>
      <c r="W50" s="2" t="s">
        <v>109</v>
      </c>
      <c r="X50" s="2" t="s">
        <v>109</v>
      </c>
      <c r="Y50" s="2" t="s">
        <v>109</v>
      </c>
      <c r="Z50" s="2" t="s">
        <v>109</v>
      </c>
    </row>
    <row r="51" spans="1:26" ht="12" customHeight="1">
      <c r="A51" s="114" t="s">
        <v>606</v>
      </c>
      <c r="B51" s="63" t="s">
        <v>448</v>
      </c>
      <c r="C51" s="114" t="s">
        <v>842</v>
      </c>
      <c r="D51" s="137">
        <v>3</v>
      </c>
      <c r="E51" s="139" t="s">
        <v>109</v>
      </c>
      <c r="F51" s="66" t="s">
        <v>109</v>
      </c>
      <c r="G51" s="66" t="s">
        <v>109</v>
      </c>
      <c r="H51" s="66" t="s">
        <v>109</v>
      </c>
      <c r="I51" s="66" t="s">
        <v>109</v>
      </c>
      <c r="J51" s="66" t="s">
        <v>109</v>
      </c>
      <c r="K51" s="66" t="s">
        <v>109</v>
      </c>
      <c r="L51" s="66" t="s">
        <v>109</v>
      </c>
      <c r="M51" s="66" t="s">
        <v>109</v>
      </c>
      <c r="N51" s="66" t="s">
        <v>109</v>
      </c>
      <c r="O51" s="66" t="s">
        <v>109</v>
      </c>
      <c r="P51" s="67" t="s">
        <v>109</v>
      </c>
      <c r="Q51" s="7" t="s">
        <v>109</v>
      </c>
      <c r="R51" s="2" t="s">
        <v>109</v>
      </c>
      <c r="S51" s="2" t="s">
        <v>109</v>
      </c>
      <c r="T51" s="2" t="s">
        <v>109</v>
      </c>
      <c r="U51" s="2" t="s">
        <v>109</v>
      </c>
      <c r="V51" s="2" t="s">
        <v>109</v>
      </c>
      <c r="W51" s="2" t="s">
        <v>109</v>
      </c>
      <c r="X51" s="2" t="s">
        <v>109</v>
      </c>
      <c r="Y51" s="2" t="s">
        <v>109</v>
      </c>
      <c r="Z51" s="2" t="s">
        <v>109</v>
      </c>
    </row>
    <row r="52" spans="1:26" ht="12" customHeight="1">
      <c r="A52" s="38" t="s">
        <v>700</v>
      </c>
      <c r="B52" s="54" t="s">
        <v>302</v>
      </c>
      <c r="C52" s="38" t="s">
        <v>842</v>
      </c>
      <c r="D52" s="133">
        <v>2</v>
      </c>
      <c r="E52" s="134">
        <v>1757</v>
      </c>
      <c r="F52" s="9" t="s">
        <v>419</v>
      </c>
      <c r="G52" s="9" t="s">
        <v>419</v>
      </c>
      <c r="H52" s="9" t="s">
        <v>419</v>
      </c>
      <c r="I52" s="9" t="s">
        <v>419</v>
      </c>
      <c r="J52" s="9" t="s">
        <v>419</v>
      </c>
      <c r="K52" s="9" t="s">
        <v>419</v>
      </c>
      <c r="L52" s="9" t="s">
        <v>419</v>
      </c>
      <c r="M52" s="9" t="s">
        <v>419</v>
      </c>
      <c r="N52" s="9" t="s">
        <v>419</v>
      </c>
      <c r="O52" s="9" t="s">
        <v>419</v>
      </c>
      <c r="P52" s="61">
        <v>1757</v>
      </c>
      <c r="Q52" s="7" t="s">
        <v>109</v>
      </c>
      <c r="R52" s="2" t="s">
        <v>109</v>
      </c>
      <c r="S52" s="2" t="s">
        <v>109</v>
      </c>
      <c r="T52" s="2" t="s">
        <v>109</v>
      </c>
      <c r="U52" s="2" t="s">
        <v>109</v>
      </c>
      <c r="V52" s="2" t="s">
        <v>109</v>
      </c>
      <c r="W52" s="2" t="s">
        <v>109</v>
      </c>
      <c r="X52" s="2" t="s">
        <v>109</v>
      </c>
      <c r="Y52" s="2" t="s">
        <v>109</v>
      </c>
      <c r="Z52" s="2" t="s">
        <v>109</v>
      </c>
    </row>
    <row r="53" spans="1:26" ht="12" customHeight="1">
      <c r="A53" s="38" t="s">
        <v>633</v>
      </c>
      <c r="B53" s="54" t="s">
        <v>1347</v>
      </c>
      <c r="C53" s="38" t="s">
        <v>842</v>
      </c>
      <c r="D53" s="133">
        <v>3</v>
      </c>
      <c r="E53" s="134">
        <v>2.5</v>
      </c>
      <c r="F53" s="9" t="s">
        <v>1267</v>
      </c>
      <c r="G53" s="35">
        <v>2.6</v>
      </c>
      <c r="H53" s="35">
        <v>2.7</v>
      </c>
      <c r="I53" s="35">
        <v>2.8</v>
      </c>
      <c r="J53" s="35">
        <v>2.9</v>
      </c>
      <c r="K53" s="35">
        <v>3</v>
      </c>
      <c r="L53" s="35">
        <v>3.1</v>
      </c>
      <c r="M53" s="35">
        <v>3.2</v>
      </c>
      <c r="N53" s="35">
        <v>3.3</v>
      </c>
      <c r="O53" s="35">
        <v>3.4</v>
      </c>
      <c r="P53" s="61">
        <v>3.5</v>
      </c>
      <c r="Q53" s="7" t="s">
        <v>109</v>
      </c>
      <c r="R53" s="2" t="s">
        <v>109</v>
      </c>
      <c r="S53" s="2" t="s">
        <v>109</v>
      </c>
      <c r="T53" s="2" t="s">
        <v>109</v>
      </c>
      <c r="U53" s="2" t="s">
        <v>109</v>
      </c>
      <c r="V53" s="2" t="s">
        <v>109</v>
      </c>
      <c r="W53" s="2" t="s">
        <v>109</v>
      </c>
      <c r="X53" s="2" t="s">
        <v>109</v>
      </c>
      <c r="Y53" s="2" t="s">
        <v>109</v>
      </c>
      <c r="Z53" s="2" t="s">
        <v>109</v>
      </c>
    </row>
    <row r="54" spans="1:26" ht="12" customHeight="1">
      <c r="A54" s="38" t="s">
        <v>634</v>
      </c>
      <c r="B54" s="54" t="s">
        <v>267</v>
      </c>
      <c r="C54" s="38" t="s">
        <v>842</v>
      </c>
      <c r="D54" s="133">
        <v>3</v>
      </c>
      <c r="E54" s="136">
        <v>0.28</v>
      </c>
      <c r="F54" s="9" t="s">
        <v>1286</v>
      </c>
      <c r="G54" s="113">
        <v>0.36155025038943</v>
      </c>
      <c r="H54" s="113">
        <v>0.41182792379485</v>
      </c>
      <c r="I54" s="113">
        <v>0.44750050077887</v>
      </c>
      <c r="J54" s="113">
        <v>0.47517030114183</v>
      </c>
      <c r="K54" s="113">
        <v>0.49777817418428</v>
      </c>
      <c r="L54" s="113">
        <v>0.51689285848286</v>
      </c>
      <c r="M54" s="113">
        <v>0.5334507511683</v>
      </c>
      <c r="N54" s="113">
        <v>0.54805584758969</v>
      </c>
      <c r="O54" s="113">
        <v>0.56112055153126</v>
      </c>
      <c r="P54" s="58">
        <v>0.6</v>
      </c>
      <c r="Q54" s="7" t="s">
        <v>109</v>
      </c>
      <c r="R54" s="2" t="s">
        <v>109</v>
      </c>
      <c r="S54" s="2" t="s">
        <v>109</v>
      </c>
      <c r="T54" s="2" t="s">
        <v>109</v>
      </c>
      <c r="U54" s="2" t="s">
        <v>109</v>
      </c>
      <c r="V54" s="2" t="s">
        <v>109</v>
      </c>
      <c r="W54" s="2" t="s">
        <v>109</v>
      </c>
      <c r="X54" s="2" t="s">
        <v>109</v>
      </c>
      <c r="Y54" s="2" t="s">
        <v>109</v>
      </c>
      <c r="Z54" s="2" t="s">
        <v>109</v>
      </c>
    </row>
    <row r="55" spans="1:26" ht="12" customHeight="1">
      <c r="A55" s="38" t="s">
        <v>635</v>
      </c>
      <c r="B55" s="54" t="s">
        <v>782</v>
      </c>
      <c r="C55" s="38" t="s">
        <v>842</v>
      </c>
      <c r="D55" s="133">
        <v>3</v>
      </c>
      <c r="E55" s="136">
        <v>0.17</v>
      </c>
      <c r="F55" s="9" t="s">
        <v>1428</v>
      </c>
      <c r="G55" s="113">
        <v>0.27749311725489</v>
      </c>
      <c r="H55" s="113">
        <v>0.34475977869004</v>
      </c>
      <c r="I55" s="113">
        <v>0.39248623450979</v>
      </c>
      <c r="J55" s="113">
        <v>0.42950574967282</v>
      </c>
      <c r="K55" s="113">
        <v>0.45975289594493</v>
      </c>
      <c r="L55" s="113">
        <v>0.48532649372828</v>
      </c>
      <c r="M55" s="113">
        <v>0.50747935176468</v>
      </c>
      <c r="N55" s="113">
        <v>0.52701955738008</v>
      </c>
      <c r="O55" s="113">
        <v>0.54449886692771</v>
      </c>
      <c r="P55" s="58">
        <v>0.6</v>
      </c>
      <c r="Q55" s="7" t="s">
        <v>109</v>
      </c>
      <c r="R55" s="2" t="s">
        <v>109</v>
      </c>
      <c r="S55" s="2" t="s">
        <v>109</v>
      </c>
      <c r="T55" s="2" t="s">
        <v>109</v>
      </c>
      <c r="U55" s="2" t="s">
        <v>109</v>
      </c>
      <c r="V55" s="2" t="s">
        <v>109</v>
      </c>
      <c r="W55" s="2" t="s">
        <v>109</v>
      </c>
      <c r="X55" s="2" t="s">
        <v>109</v>
      </c>
      <c r="Y55" s="2" t="s">
        <v>109</v>
      </c>
      <c r="Z55" s="2" t="s">
        <v>109</v>
      </c>
    </row>
    <row r="56" spans="1:26" ht="12" customHeight="1">
      <c r="A56" s="38" t="s">
        <v>637</v>
      </c>
      <c r="B56" s="54" t="s">
        <v>322</v>
      </c>
      <c r="C56" s="38" t="s">
        <v>842</v>
      </c>
      <c r="D56" s="133">
        <v>3</v>
      </c>
      <c r="E56" s="136">
        <v>0.11</v>
      </c>
      <c r="F56" s="9" t="s">
        <v>759</v>
      </c>
      <c r="G56" s="113">
        <v>0.22848892881749</v>
      </c>
      <c r="H56" s="113">
        <v>0.30487855518507</v>
      </c>
      <c r="I56" s="113">
        <v>0.35907785763499</v>
      </c>
      <c r="J56" s="113">
        <v>0.40111810270258</v>
      </c>
      <c r="K56" s="113">
        <v>0.43546748400257</v>
      </c>
      <c r="L56" s="113">
        <v>0.46450947208202</v>
      </c>
      <c r="M56" s="113">
        <v>0.48966678645248</v>
      </c>
      <c r="N56" s="113">
        <v>0.51185711037014</v>
      </c>
      <c r="O56" s="113">
        <v>0.53170703152008</v>
      </c>
      <c r="P56" s="58">
        <v>0.6</v>
      </c>
      <c r="Q56" s="7" t="s">
        <v>109</v>
      </c>
      <c r="R56" s="2" t="s">
        <v>109</v>
      </c>
      <c r="S56" s="2" t="s">
        <v>109</v>
      </c>
      <c r="T56" s="2" t="s">
        <v>109</v>
      </c>
      <c r="U56" s="2" t="s">
        <v>109</v>
      </c>
      <c r="V56" s="2" t="s">
        <v>109</v>
      </c>
      <c r="W56" s="2" t="s">
        <v>109</v>
      </c>
      <c r="X56" s="2" t="s">
        <v>109</v>
      </c>
      <c r="Y56" s="2" t="s">
        <v>109</v>
      </c>
      <c r="Z56" s="2" t="s">
        <v>109</v>
      </c>
    </row>
    <row r="57" spans="1:26" ht="12" customHeight="1">
      <c r="A57" s="38" t="s">
        <v>638</v>
      </c>
      <c r="B57" s="54" t="s">
        <v>1032</v>
      </c>
      <c r="C57" s="38" t="s">
        <v>842</v>
      </c>
      <c r="D57" s="133">
        <v>3</v>
      </c>
      <c r="E57" s="136">
        <v>0.58</v>
      </c>
      <c r="F57" s="9" t="s">
        <v>1380</v>
      </c>
      <c r="G57" s="113">
        <v>0.63174025147537</v>
      </c>
      <c r="H57" s="113">
        <v>0.66604259962132</v>
      </c>
      <c r="I57" s="113">
        <v>0.69038050295074</v>
      </c>
      <c r="J57" s="113">
        <v>0.70925844739192</v>
      </c>
      <c r="K57" s="113">
        <v>0.72468285109669</v>
      </c>
      <c r="L57" s="113">
        <v>0.73772399861008</v>
      </c>
      <c r="M57" s="113">
        <v>0.74902075442611</v>
      </c>
      <c r="N57" s="113">
        <v>0.75898519924264</v>
      </c>
      <c r="O57" s="113">
        <v>0.7678986988673</v>
      </c>
      <c r="P57" s="58">
        <v>0.8</v>
      </c>
      <c r="Q57" s="7" t="s">
        <v>109</v>
      </c>
      <c r="R57" s="2" t="s">
        <v>109</v>
      </c>
      <c r="S57" s="2" t="s">
        <v>109</v>
      </c>
      <c r="T57" s="2" t="s">
        <v>109</v>
      </c>
      <c r="U57" s="2" t="s">
        <v>109</v>
      </c>
      <c r="V57" s="2" t="s">
        <v>109</v>
      </c>
      <c r="W57" s="2" t="s">
        <v>109</v>
      </c>
      <c r="X57" s="2" t="s">
        <v>109</v>
      </c>
      <c r="Y57" s="2" t="s">
        <v>109</v>
      </c>
      <c r="Z57" s="2" t="s">
        <v>109</v>
      </c>
    </row>
    <row r="58" spans="1:26" ht="12" customHeight="1">
      <c r="A58" s="38" t="s">
        <v>639</v>
      </c>
      <c r="B58" s="54" t="s">
        <v>1079</v>
      </c>
      <c r="C58" s="38" t="s">
        <v>842</v>
      </c>
      <c r="D58" s="133">
        <v>3</v>
      </c>
      <c r="E58" s="136">
        <v>0.47</v>
      </c>
      <c r="F58" s="9" t="s">
        <v>1380</v>
      </c>
      <c r="G58" s="113">
        <v>0.55452283911167</v>
      </c>
      <c r="H58" s="113">
        <v>0.60642237294952</v>
      </c>
      <c r="I58" s="113">
        <v>0.64324567822335</v>
      </c>
      <c r="J58" s="113">
        <v>0.67180805279156</v>
      </c>
      <c r="K58" s="113">
        <v>0.69514521206119</v>
      </c>
      <c r="L58" s="113">
        <v>0.71487649907908</v>
      </c>
      <c r="M58" s="113">
        <v>0.73196851733502</v>
      </c>
      <c r="N58" s="113">
        <v>0.74704474589904</v>
      </c>
      <c r="O58" s="113">
        <v>0.76053089190324</v>
      </c>
      <c r="P58" s="58">
        <v>0.8</v>
      </c>
      <c r="Q58" s="7" t="s">
        <v>109</v>
      </c>
      <c r="R58" s="2" t="s">
        <v>109</v>
      </c>
      <c r="S58" s="2" t="s">
        <v>109</v>
      </c>
      <c r="T58" s="2" t="s">
        <v>109</v>
      </c>
      <c r="U58" s="2" t="s">
        <v>109</v>
      </c>
      <c r="V58" s="2" t="s">
        <v>109</v>
      </c>
      <c r="W58" s="2" t="s">
        <v>109</v>
      </c>
      <c r="X58" s="2" t="s">
        <v>109</v>
      </c>
      <c r="Y58" s="2" t="s">
        <v>109</v>
      </c>
      <c r="Z58" s="2" t="s">
        <v>109</v>
      </c>
    </row>
    <row r="59" spans="1:26" ht="12" customHeight="1">
      <c r="A59" s="38" t="s">
        <v>640</v>
      </c>
      <c r="B59" s="54" t="s">
        <v>792</v>
      </c>
      <c r="C59" s="38" t="s">
        <v>842</v>
      </c>
      <c r="D59" s="133">
        <v>3</v>
      </c>
      <c r="E59" s="135">
        <v>0.689</v>
      </c>
      <c r="F59" s="9" t="s">
        <v>599</v>
      </c>
      <c r="G59" s="113">
        <v>0.71906779066269</v>
      </c>
      <c r="H59" s="113">
        <v>0.73694880193026</v>
      </c>
      <c r="I59" s="113">
        <v>0.74963558132539</v>
      </c>
      <c r="J59" s="113">
        <v>0.75947621193834</v>
      </c>
      <c r="K59" s="113">
        <v>0.76751659259296</v>
      </c>
      <c r="L59" s="113">
        <v>0.77431463757334</v>
      </c>
      <c r="M59" s="113">
        <v>0.78020337198808</v>
      </c>
      <c r="N59" s="113">
        <v>0.78539760386053</v>
      </c>
      <c r="O59" s="113">
        <v>0.79004400260104</v>
      </c>
      <c r="P59" s="58">
        <v>0.8</v>
      </c>
      <c r="Q59" s="7" t="s">
        <v>109</v>
      </c>
      <c r="R59" s="2" t="s">
        <v>109</v>
      </c>
      <c r="S59" s="2" t="s">
        <v>109</v>
      </c>
      <c r="T59" s="2" t="s">
        <v>109</v>
      </c>
      <c r="U59" s="2" t="s">
        <v>109</v>
      </c>
      <c r="V59" s="2" t="s">
        <v>109</v>
      </c>
      <c r="W59" s="2" t="s">
        <v>109</v>
      </c>
      <c r="X59" s="2" t="s">
        <v>109</v>
      </c>
      <c r="Y59" s="2" t="s">
        <v>109</v>
      </c>
      <c r="Z59" s="2" t="s">
        <v>109</v>
      </c>
    </row>
    <row r="60" spans="1:26" ht="12.75" customHeight="1">
      <c r="A60" s="116" t="s">
        <v>643</v>
      </c>
      <c r="B60" s="76" t="s">
        <v>626</v>
      </c>
      <c r="C60" s="116" t="s">
        <v>842</v>
      </c>
      <c r="D60" s="140">
        <v>3</v>
      </c>
      <c r="E60" s="141">
        <v>0.5</v>
      </c>
      <c r="F60" s="23" t="s">
        <v>1267</v>
      </c>
      <c r="G60" s="142">
        <v>0.46</v>
      </c>
      <c r="H60" s="142">
        <v>0.42</v>
      </c>
      <c r="I60" s="142">
        <v>0.38</v>
      </c>
      <c r="J60" s="142">
        <v>0.34</v>
      </c>
      <c r="K60" s="142">
        <v>0.3</v>
      </c>
      <c r="L60" s="142">
        <v>0.26</v>
      </c>
      <c r="M60" s="142">
        <v>0.22</v>
      </c>
      <c r="N60" s="142">
        <v>0.18</v>
      </c>
      <c r="O60" s="142">
        <v>0.14</v>
      </c>
      <c r="P60" s="143">
        <v>0.1</v>
      </c>
      <c r="Q60" s="7" t="s">
        <v>109</v>
      </c>
      <c r="R60" s="2" t="s">
        <v>109</v>
      </c>
      <c r="S60" s="2" t="s">
        <v>109</v>
      </c>
      <c r="T60" s="2" t="s">
        <v>109</v>
      </c>
      <c r="U60" s="2" t="s">
        <v>109</v>
      </c>
      <c r="V60" s="2" t="s">
        <v>109</v>
      </c>
      <c r="W60" s="2" t="s">
        <v>109</v>
      </c>
      <c r="X60" s="2" t="s">
        <v>109</v>
      </c>
      <c r="Y60" s="2" t="s">
        <v>109</v>
      </c>
      <c r="Z60" s="2" t="s">
        <v>109</v>
      </c>
    </row>
    <row r="61" spans="1:26" ht="12" customHeight="1">
      <c r="A61" s="50" t="s">
        <v>109</v>
      </c>
      <c r="B61" s="119" t="s">
        <v>109</v>
      </c>
      <c r="C61" s="130" t="s">
        <v>109</v>
      </c>
      <c r="D61" s="130" t="s">
        <v>109</v>
      </c>
      <c r="E61" s="130" t="s">
        <v>109</v>
      </c>
      <c r="F61" s="130" t="s">
        <v>109</v>
      </c>
      <c r="G61" s="130" t="s">
        <v>109</v>
      </c>
      <c r="H61" s="130" t="s">
        <v>109</v>
      </c>
      <c r="I61" s="130" t="s">
        <v>109</v>
      </c>
      <c r="J61" s="130" t="s">
        <v>109</v>
      </c>
      <c r="K61" s="130" t="s">
        <v>109</v>
      </c>
      <c r="L61" s="130" t="s">
        <v>109</v>
      </c>
      <c r="M61" s="130" t="s">
        <v>109</v>
      </c>
      <c r="N61" s="31" t="s">
        <v>109</v>
      </c>
      <c r="O61" s="31" t="s">
        <v>109</v>
      </c>
      <c r="P61" s="31" t="s">
        <v>109</v>
      </c>
      <c r="Q61" s="2" t="s">
        <v>109</v>
      </c>
      <c r="R61" s="2" t="s">
        <v>109</v>
      </c>
      <c r="S61" s="2" t="s">
        <v>109</v>
      </c>
      <c r="T61" s="2" t="s">
        <v>109</v>
      </c>
      <c r="U61" s="2" t="s">
        <v>109</v>
      </c>
      <c r="V61" s="2" t="s">
        <v>109</v>
      </c>
      <c r="W61" s="2" t="s">
        <v>109</v>
      </c>
      <c r="X61" s="2" t="s">
        <v>109</v>
      </c>
      <c r="Y61" s="2" t="s">
        <v>109</v>
      </c>
      <c r="Z61" s="2" t="s">
        <v>109</v>
      </c>
    </row>
    <row r="62" spans="1:26" ht="12" customHeight="1" hidden="1">
      <c r="A62" s="24" t="s">
        <v>109</v>
      </c>
      <c r="B62" s="14" t="s">
        <v>1317</v>
      </c>
      <c r="C62" s="14" t="s">
        <v>109</v>
      </c>
      <c r="D62" s="29" t="s">
        <v>109</v>
      </c>
      <c r="E62" s="15">
        <v>2.5</v>
      </c>
      <c r="F62" s="14" t="s">
        <v>109</v>
      </c>
      <c r="G62" s="17">
        <f aca="true" t="shared" si="0" ref="G62:G67">(($P62-$E62)/10)+$E62</f>
        <v>2.6</v>
      </c>
      <c r="H62" s="17">
        <f aca="true" t="shared" si="1" ref="H62:O62">(($P62-$E62)/10)+G$62</f>
        <v>2.7</v>
      </c>
      <c r="I62" s="17">
        <f t="shared" si="1"/>
        <v>2.8000000000000003</v>
      </c>
      <c r="J62" s="17">
        <f t="shared" si="1"/>
        <v>2.9000000000000004</v>
      </c>
      <c r="K62" s="17">
        <f t="shared" si="1"/>
        <v>3.0000000000000004</v>
      </c>
      <c r="L62" s="17">
        <f t="shared" si="1"/>
        <v>3.1000000000000005</v>
      </c>
      <c r="M62" s="17">
        <f t="shared" si="1"/>
        <v>3.2000000000000006</v>
      </c>
      <c r="N62" s="17">
        <f t="shared" si="1"/>
        <v>3.3000000000000007</v>
      </c>
      <c r="O62" s="17">
        <f t="shared" si="1"/>
        <v>3.400000000000001</v>
      </c>
      <c r="P62" s="17">
        <v>3.5</v>
      </c>
      <c r="Q62" s="7" t="s">
        <v>109</v>
      </c>
      <c r="R62" s="2" t="s">
        <v>109</v>
      </c>
      <c r="S62" s="2" t="s">
        <v>109</v>
      </c>
      <c r="T62" s="2" t="s">
        <v>109</v>
      </c>
      <c r="U62" s="2" t="s">
        <v>109</v>
      </c>
      <c r="V62" s="2" t="s">
        <v>109</v>
      </c>
      <c r="W62" s="2" t="s">
        <v>109</v>
      </c>
      <c r="X62" s="2" t="s">
        <v>109</v>
      </c>
      <c r="Y62" s="2" t="s">
        <v>109</v>
      </c>
      <c r="Z62" s="2" t="s">
        <v>109</v>
      </c>
    </row>
    <row r="63" spans="1:26" ht="12" customHeight="1" hidden="1">
      <c r="A63" s="10" t="s">
        <v>109</v>
      </c>
      <c r="B63" s="144" t="s">
        <v>1317</v>
      </c>
      <c r="C63" s="144" t="s">
        <v>109</v>
      </c>
      <c r="D63" s="145" t="s">
        <v>109</v>
      </c>
      <c r="E63" s="146" t="s">
        <v>109</v>
      </c>
      <c r="F63" s="144" t="s">
        <v>109</v>
      </c>
      <c r="G63" s="144" t="e">
        <f t="shared" si="0"/>
        <v>#VALUE!</v>
      </c>
      <c r="H63" s="144" t="e">
        <f aca="true" t="shared" si="2" ref="H63:O63">(($P63-$E63)/10)+G$63</f>
        <v>#VALUE!</v>
      </c>
      <c r="I63" s="144" t="e">
        <f t="shared" si="2"/>
        <v>#VALUE!</v>
      </c>
      <c r="J63" s="144" t="e">
        <f t="shared" si="2"/>
        <v>#VALUE!</v>
      </c>
      <c r="K63" s="144" t="e">
        <f t="shared" si="2"/>
        <v>#VALUE!</v>
      </c>
      <c r="L63" s="144" t="e">
        <f t="shared" si="2"/>
        <v>#VALUE!</v>
      </c>
      <c r="M63" s="144" t="e">
        <f t="shared" si="2"/>
        <v>#VALUE!</v>
      </c>
      <c r="N63" s="144" t="e">
        <f t="shared" si="2"/>
        <v>#VALUE!</v>
      </c>
      <c r="O63" s="144" t="e">
        <f t="shared" si="2"/>
        <v>#VALUE!</v>
      </c>
      <c r="P63" s="144" t="s">
        <v>109</v>
      </c>
      <c r="Q63" s="7" t="s">
        <v>109</v>
      </c>
      <c r="R63" s="2" t="s">
        <v>109</v>
      </c>
      <c r="S63" s="2" t="s">
        <v>109</v>
      </c>
      <c r="T63" s="2" t="s">
        <v>109</v>
      </c>
      <c r="U63" s="2" t="s">
        <v>109</v>
      </c>
      <c r="V63" s="2" t="s">
        <v>109</v>
      </c>
      <c r="W63" s="2" t="s">
        <v>109</v>
      </c>
      <c r="X63" s="2" t="s">
        <v>109</v>
      </c>
      <c r="Y63" s="2" t="s">
        <v>109</v>
      </c>
      <c r="Z63" s="2" t="s">
        <v>109</v>
      </c>
    </row>
    <row r="64" spans="1:26" ht="12" customHeight="1" hidden="1">
      <c r="A64" s="10" t="s">
        <v>109</v>
      </c>
      <c r="B64" s="144" t="s">
        <v>1317</v>
      </c>
      <c r="C64" s="144" t="s">
        <v>109</v>
      </c>
      <c r="D64" s="145" t="s">
        <v>109</v>
      </c>
      <c r="E64" s="146" t="s">
        <v>109</v>
      </c>
      <c r="F64" s="144" t="s">
        <v>109</v>
      </c>
      <c r="G64" s="144" t="e">
        <f t="shared" si="0"/>
        <v>#VALUE!</v>
      </c>
      <c r="H64" s="144" t="e">
        <f aca="true" t="shared" si="3" ref="H64:O67">(($P64-$E64)/10)+G$64</f>
        <v>#VALUE!</v>
      </c>
      <c r="I64" s="144" t="e">
        <f t="shared" si="3"/>
        <v>#VALUE!</v>
      </c>
      <c r="J64" s="144" t="e">
        <f t="shared" si="3"/>
        <v>#VALUE!</v>
      </c>
      <c r="K64" s="144" t="e">
        <f t="shared" si="3"/>
        <v>#VALUE!</v>
      </c>
      <c r="L64" s="144" t="e">
        <f t="shared" si="3"/>
        <v>#VALUE!</v>
      </c>
      <c r="M64" s="144" t="e">
        <f t="shared" si="3"/>
        <v>#VALUE!</v>
      </c>
      <c r="N64" s="144" t="e">
        <f t="shared" si="3"/>
        <v>#VALUE!</v>
      </c>
      <c r="O64" s="144" t="e">
        <f t="shared" si="3"/>
        <v>#VALUE!</v>
      </c>
      <c r="P64" s="144" t="s">
        <v>109</v>
      </c>
      <c r="Q64" s="7" t="s">
        <v>109</v>
      </c>
      <c r="R64" s="2" t="s">
        <v>109</v>
      </c>
      <c r="S64" s="2" t="s">
        <v>109</v>
      </c>
      <c r="T64" s="2" t="s">
        <v>109</v>
      </c>
      <c r="U64" s="2" t="s">
        <v>109</v>
      </c>
      <c r="V64" s="2" t="s">
        <v>109</v>
      </c>
      <c r="W64" s="2" t="s">
        <v>109</v>
      </c>
      <c r="X64" s="2" t="s">
        <v>109</v>
      </c>
      <c r="Y64" s="2" t="s">
        <v>109</v>
      </c>
      <c r="Z64" s="2" t="s">
        <v>109</v>
      </c>
    </row>
    <row r="65" spans="1:26" ht="12" customHeight="1" hidden="1">
      <c r="A65" s="10" t="s">
        <v>109</v>
      </c>
      <c r="B65" s="144" t="s">
        <v>1317</v>
      </c>
      <c r="C65" s="144" t="s">
        <v>109</v>
      </c>
      <c r="D65" s="145" t="s">
        <v>109</v>
      </c>
      <c r="E65" s="146" t="s">
        <v>109</v>
      </c>
      <c r="F65" s="144" t="s">
        <v>109</v>
      </c>
      <c r="G65" s="144" t="e">
        <f t="shared" si="0"/>
        <v>#VALUE!</v>
      </c>
      <c r="H65" s="144" t="e">
        <f t="shared" si="3"/>
        <v>#VALUE!</v>
      </c>
      <c r="I65" s="144" t="e">
        <f t="shared" si="3"/>
        <v>#VALUE!</v>
      </c>
      <c r="J65" s="144" t="e">
        <f t="shared" si="3"/>
        <v>#VALUE!</v>
      </c>
      <c r="K65" s="144" t="e">
        <f t="shared" si="3"/>
        <v>#VALUE!</v>
      </c>
      <c r="L65" s="144" t="e">
        <f t="shared" si="3"/>
        <v>#VALUE!</v>
      </c>
      <c r="M65" s="144" t="e">
        <f t="shared" si="3"/>
        <v>#VALUE!</v>
      </c>
      <c r="N65" s="144" t="e">
        <f t="shared" si="3"/>
        <v>#VALUE!</v>
      </c>
      <c r="O65" s="144" t="e">
        <f t="shared" si="3"/>
        <v>#VALUE!</v>
      </c>
      <c r="P65" s="144" t="s">
        <v>109</v>
      </c>
      <c r="Q65" s="7" t="s">
        <v>109</v>
      </c>
      <c r="R65" s="2" t="s">
        <v>109</v>
      </c>
      <c r="S65" s="2" t="s">
        <v>109</v>
      </c>
      <c r="T65" s="2" t="s">
        <v>109</v>
      </c>
      <c r="U65" s="2" t="s">
        <v>109</v>
      </c>
      <c r="V65" s="2" t="s">
        <v>109</v>
      </c>
      <c r="W65" s="2" t="s">
        <v>109</v>
      </c>
      <c r="X65" s="2" t="s">
        <v>109</v>
      </c>
      <c r="Y65" s="2" t="s">
        <v>109</v>
      </c>
      <c r="Z65" s="2" t="s">
        <v>109</v>
      </c>
    </row>
    <row r="66" spans="1:26" ht="12" customHeight="1" hidden="1">
      <c r="A66" s="10" t="s">
        <v>109</v>
      </c>
      <c r="B66" s="144" t="s">
        <v>1317</v>
      </c>
      <c r="C66" s="144" t="s">
        <v>109</v>
      </c>
      <c r="D66" s="145" t="s">
        <v>109</v>
      </c>
      <c r="E66" s="146" t="s">
        <v>109</v>
      </c>
      <c r="F66" s="144" t="s">
        <v>109</v>
      </c>
      <c r="G66" s="144" t="e">
        <f t="shared" si="0"/>
        <v>#VALUE!</v>
      </c>
      <c r="H66" s="144" t="e">
        <f t="shared" si="3"/>
        <v>#VALUE!</v>
      </c>
      <c r="I66" s="144" t="e">
        <f t="shared" si="3"/>
        <v>#VALUE!</v>
      </c>
      <c r="J66" s="144" t="e">
        <f t="shared" si="3"/>
        <v>#VALUE!</v>
      </c>
      <c r="K66" s="144" t="e">
        <f t="shared" si="3"/>
        <v>#VALUE!</v>
      </c>
      <c r="L66" s="144" t="e">
        <f t="shared" si="3"/>
        <v>#VALUE!</v>
      </c>
      <c r="M66" s="144" t="e">
        <f t="shared" si="3"/>
        <v>#VALUE!</v>
      </c>
      <c r="N66" s="144" t="e">
        <f t="shared" si="3"/>
        <v>#VALUE!</v>
      </c>
      <c r="O66" s="144" t="e">
        <f t="shared" si="3"/>
        <v>#VALUE!</v>
      </c>
      <c r="P66" s="144" t="s">
        <v>109</v>
      </c>
      <c r="Q66" s="7" t="s">
        <v>109</v>
      </c>
      <c r="R66" s="2" t="s">
        <v>109</v>
      </c>
      <c r="S66" s="2" t="s">
        <v>109</v>
      </c>
      <c r="T66" s="2" t="s">
        <v>109</v>
      </c>
      <c r="U66" s="2" t="s">
        <v>109</v>
      </c>
      <c r="V66" s="2" t="s">
        <v>109</v>
      </c>
      <c r="W66" s="2" t="s">
        <v>109</v>
      </c>
      <c r="X66" s="2" t="s">
        <v>109</v>
      </c>
      <c r="Y66" s="2" t="s">
        <v>109</v>
      </c>
      <c r="Z66" s="2" t="s">
        <v>109</v>
      </c>
    </row>
    <row r="67" spans="1:26" ht="12" customHeight="1" hidden="1">
      <c r="A67" s="10" t="s">
        <v>109</v>
      </c>
      <c r="B67" s="144" t="s">
        <v>1317</v>
      </c>
      <c r="C67" s="144" t="s">
        <v>109</v>
      </c>
      <c r="D67" s="145" t="s">
        <v>109</v>
      </c>
      <c r="E67" s="146" t="s">
        <v>109</v>
      </c>
      <c r="F67" s="144" t="s">
        <v>109</v>
      </c>
      <c r="G67" s="144" t="e">
        <f t="shared" si="0"/>
        <v>#VALUE!</v>
      </c>
      <c r="H67" s="144" t="e">
        <f t="shared" si="3"/>
        <v>#VALUE!</v>
      </c>
      <c r="I67" s="144" t="e">
        <f t="shared" si="3"/>
        <v>#VALUE!</v>
      </c>
      <c r="J67" s="144" t="e">
        <f t="shared" si="3"/>
        <v>#VALUE!</v>
      </c>
      <c r="K67" s="144" t="e">
        <f t="shared" si="3"/>
        <v>#VALUE!</v>
      </c>
      <c r="L67" s="144" t="e">
        <f t="shared" si="3"/>
        <v>#VALUE!</v>
      </c>
      <c r="M67" s="144" t="e">
        <f t="shared" si="3"/>
        <v>#VALUE!</v>
      </c>
      <c r="N67" s="144" t="e">
        <f t="shared" si="3"/>
        <v>#VALUE!</v>
      </c>
      <c r="O67" s="144" t="e">
        <f t="shared" si="3"/>
        <v>#VALUE!</v>
      </c>
      <c r="P67" s="144" t="s">
        <v>109</v>
      </c>
      <c r="Q67" s="7" t="s">
        <v>109</v>
      </c>
      <c r="R67" s="2" t="s">
        <v>109</v>
      </c>
      <c r="S67" s="2" t="s">
        <v>109</v>
      </c>
      <c r="T67" s="2" t="s">
        <v>109</v>
      </c>
      <c r="U67" s="2" t="s">
        <v>109</v>
      </c>
      <c r="V67" s="2" t="s">
        <v>109</v>
      </c>
      <c r="W67" s="2" t="s">
        <v>109</v>
      </c>
      <c r="X67" s="2" t="s">
        <v>109</v>
      </c>
      <c r="Y67" s="2" t="s">
        <v>109</v>
      </c>
      <c r="Z67" s="2" t="s">
        <v>109</v>
      </c>
    </row>
    <row r="68" spans="1:26" ht="12" customHeight="1">
      <c r="A68" s="2" t="s">
        <v>109</v>
      </c>
      <c r="B68" s="147" t="s">
        <v>109</v>
      </c>
      <c r="C68" s="27" t="s">
        <v>109</v>
      </c>
      <c r="D68" s="27" t="s">
        <v>109</v>
      </c>
      <c r="E68" s="27" t="s">
        <v>109</v>
      </c>
      <c r="F68" s="27" t="s">
        <v>109</v>
      </c>
      <c r="G68" s="27" t="s">
        <v>109</v>
      </c>
      <c r="H68" s="27" t="s">
        <v>109</v>
      </c>
      <c r="I68" s="27" t="s">
        <v>109</v>
      </c>
      <c r="J68" s="27" t="s">
        <v>109</v>
      </c>
      <c r="K68" s="27" t="s">
        <v>109</v>
      </c>
      <c r="L68" s="27" t="s">
        <v>109</v>
      </c>
      <c r="M68" s="27" t="s">
        <v>109</v>
      </c>
      <c r="N68" s="8" t="s">
        <v>109</v>
      </c>
      <c r="O68" s="8" t="s">
        <v>109</v>
      </c>
      <c r="P68" s="8" t="s">
        <v>109</v>
      </c>
      <c r="Q68" s="2" t="s">
        <v>109</v>
      </c>
      <c r="R68" s="2" t="s">
        <v>109</v>
      </c>
      <c r="S68" s="2" t="s">
        <v>109</v>
      </c>
      <c r="T68" s="2" t="s">
        <v>109</v>
      </c>
      <c r="U68" s="2" t="s">
        <v>109</v>
      </c>
      <c r="V68" s="2" t="s">
        <v>109</v>
      </c>
      <c r="W68" s="2" t="s">
        <v>109</v>
      </c>
      <c r="X68" s="2" t="s">
        <v>109</v>
      </c>
      <c r="Y68" s="2" t="s">
        <v>109</v>
      </c>
      <c r="Z68" s="2" t="s">
        <v>109</v>
      </c>
    </row>
    <row r="69" spans="1:26" ht="12" customHeight="1">
      <c r="A69" s="1" t="s">
        <v>1238</v>
      </c>
      <c r="B69" s="3" t="s">
        <v>109</v>
      </c>
      <c r="C69" s="2" t="s">
        <v>109</v>
      </c>
      <c r="D69" s="2" t="s">
        <v>109</v>
      </c>
      <c r="E69" s="2"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82" t="s">
        <v>109</v>
      </c>
      <c r="B70" s="3" t="s">
        <v>987</v>
      </c>
      <c r="C70" s="2" t="s">
        <v>109</v>
      </c>
      <c r="D70" s="2" t="s">
        <v>109</v>
      </c>
      <c r="E70" s="2"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83" t="s">
        <v>109</v>
      </c>
      <c r="B71" s="3" t="s">
        <v>486</v>
      </c>
      <c r="C71" s="2" t="s">
        <v>109</v>
      </c>
      <c r="D71" s="2" t="s">
        <v>109</v>
      </c>
      <c r="E71" s="2"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2" t="s">
        <v>109</v>
      </c>
      <c r="B72" s="2" t="s">
        <v>109</v>
      </c>
      <c r="C72" s="2" t="s">
        <v>109</v>
      </c>
      <c r="D72" s="2" t="s">
        <v>109</v>
      </c>
      <c r="E72" s="2"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2" t="s">
        <v>109</v>
      </c>
      <c r="B73" s="2" t="s">
        <v>109</v>
      </c>
      <c r="C73" s="2" t="s">
        <v>109</v>
      </c>
      <c r="D73" s="2" t="s">
        <v>109</v>
      </c>
      <c r="E73" s="2"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2" t="s">
        <v>109</v>
      </c>
      <c r="B74" s="2" t="s">
        <v>109</v>
      </c>
      <c r="C74" s="2" t="s">
        <v>109</v>
      </c>
      <c r="D74" s="2" t="s">
        <v>109</v>
      </c>
      <c r="E74" s="2"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2" t="s">
        <v>109</v>
      </c>
      <c r="B75" s="2" t="s">
        <v>109</v>
      </c>
      <c r="C75" s="2" t="s">
        <v>109</v>
      </c>
      <c r="D75" s="2" t="s">
        <v>109</v>
      </c>
      <c r="E75" s="2"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2" t="s">
        <v>109</v>
      </c>
      <c r="B76" s="2" t="s">
        <v>109</v>
      </c>
      <c r="C76" s="2" t="s">
        <v>109</v>
      </c>
      <c r="D76" s="2" t="s">
        <v>109</v>
      </c>
      <c r="E76" s="2"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2" t="s">
        <v>109</v>
      </c>
      <c r="B77" s="2" t="s">
        <v>109</v>
      </c>
      <c r="C77" s="2" t="s">
        <v>109</v>
      </c>
      <c r="D77" s="2" t="s">
        <v>109</v>
      </c>
      <c r="E77" s="2"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2" t="s">
        <v>109</v>
      </c>
      <c r="B78" s="2" t="s">
        <v>109</v>
      </c>
      <c r="C78" s="2" t="s">
        <v>109</v>
      </c>
      <c r="D78" s="2" t="s">
        <v>109</v>
      </c>
      <c r="E78" s="2"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2" t="s">
        <v>109</v>
      </c>
      <c r="B79" s="2" t="s">
        <v>109</v>
      </c>
      <c r="C79" s="2" t="s">
        <v>109</v>
      </c>
      <c r="D79" s="2" t="s">
        <v>109</v>
      </c>
      <c r="E79" s="2"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2" t="s">
        <v>109</v>
      </c>
      <c r="B80" s="2" t="s">
        <v>109</v>
      </c>
      <c r="C80" s="2" t="s">
        <v>109</v>
      </c>
      <c r="D80" s="2" t="s">
        <v>109</v>
      </c>
      <c r="E80" s="2"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2" t="s">
        <v>109</v>
      </c>
      <c r="B81" s="2" t="s">
        <v>109</v>
      </c>
      <c r="C81" s="2" t="s">
        <v>109</v>
      </c>
      <c r="D81" s="2" t="s">
        <v>109</v>
      </c>
      <c r="E81" s="2"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2" t="s">
        <v>109</v>
      </c>
      <c r="B82" s="2" t="s">
        <v>109</v>
      </c>
      <c r="C82" s="2" t="s">
        <v>109</v>
      </c>
      <c r="D82" s="2" t="s">
        <v>109</v>
      </c>
      <c r="E82" s="2"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2" t="s">
        <v>109</v>
      </c>
      <c r="B83" s="2" t="s">
        <v>109</v>
      </c>
      <c r="C83" s="2" t="s">
        <v>109</v>
      </c>
      <c r="D83" s="2" t="s">
        <v>109</v>
      </c>
      <c r="E83" s="2"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2" t="s">
        <v>109</v>
      </c>
      <c r="B84" s="2" t="s">
        <v>109</v>
      </c>
      <c r="C84" s="2" t="s">
        <v>109</v>
      </c>
      <c r="D84" s="2" t="s">
        <v>109</v>
      </c>
      <c r="E84" s="2"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2" t="s">
        <v>109</v>
      </c>
      <c r="B85" s="2" t="s">
        <v>109</v>
      </c>
      <c r="C85" s="2" t="s">
        <v>109</v>
      </c>
      <c r="D85" s="2" t="s">
        <v>109</v>
      </c>
      <c r="E85" s="2"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2" t="s">
        <v>109</v>
      </c>
      <c r="B86" s="2" t="s">
        <v>109</v>
      </c>
      <c r="C86" s="2" t="s">
        <v>109</v>
      </c>
      <c r="D86" s="2" t="s">
        <v>109</v>
      </c>
      <c r="E86" s="2"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2" t="s">
        <v>109</v>
      </c>
      <c r="B87" s="2" t="s">
        <v>109</v>
      </c>
      <c r="C87" s="2" t="s">
        <v>109</v>
      </c>
      <c r="D87" s="2" t="s">
        <v>109</v>
      </c>
      <c r="E87" s="2"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2" t="s">
        <v>109</v>
      </c>
      <c r="B88" s="2" t="s">
        <v>109</v>
      </c>
      <c r="C88" s="2" t="s">
        <v>109</v>
      </c>
      <c r="D88" s="2" t="s">
        <v>109</v>
      </c>
      <c r="E88" s="2"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2" t="s">
        <v>109</v>
      </c>
      <c r="B89" s="2" t="s">
        <v>109</v>
      </c>
      <c r="C89" s="2" t="s">
        <v>109</v>
      </c>
      <c r="D89" s="2" t="s">
        <v>109</v>
      </c>
      <c r="E89" s="2"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2" t="s">
        <v>109</v>
      </c>
      <c r="B90" s="2" t="s">
        <v>109</v>
      </c>
      <c r="C90" s="2" t="s">
        <v>109</v>
      </c>
      <c r="D90" s="2" t="s">
        <v>109</v>
      </c>
      <c r="E90" s="2"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2" t="s">
        <v>109</v>
      </c>
      <c r="B91" s="2" t="s">
        <v>109</v>
      </c>
      <c r="C91" s="2" t="s">
        <v>109</v>
      </c>
      <c r="D91" s="2" t="s">
        <v>109</v>
      </c>
      <c r="E91" s="2"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2" t="s">
        <v>109</v>
      </c>
      <c r="B92" s="2" t="s">
        <v>109</v>
      </c>
      <c r="C92" s="2" t="s">
        <v>109</v>
      </c>
      <c r="D92" s="2" t="s">
        <v>109</v>
      </c>
      <c r="E92" s="2"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2" t="s">
        <v>109</v>
      </c>
      <c r="B93" s="2" t="s">
        <v>109</v>
      </c>
      <c r="C93" s="2" t="s">
        <v>109</v>
      </c>
      <c r="D93" s="2" t="s">
        <v>109</v>
      </c>
      <c r="E93" s="2"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2" t="s">
        <v>109</v>
      </c>
      <c r="B94" s="2" t="s">
        <v>109</v>
      </c>
      <c r="C94" s="2" t="s">
        <v>109</v>
      </c>
      <c r="D94" s="2" t="s">
        <v>109</v>
      </c>
      <c r="E94" s="2"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2" t="s">
        <v>109</v>
      </c>
      <c r="B95" s="2" t="s">
        <v>109</v>
      </c>
      <c r="C95" s="2" t="s">
        <v>109</v>
      </c>
      <c r="D95" s="2" t="s">
        <v>109</v>
      </c>
      <c r="E95" s="2"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2" t="s">
        <v>109</v>
      </c>
      <c r="B96" s="2" t="s">
        <v>109</v>
      </c>
      <c r="C96" s="2" t="s">
        <v>109</v>
      </c>
      <c r="D96" s="2" t="s">
        <v>109</v>
      </c>
      <c r="E96" s="2"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2" t="s">
        <v>109</v>
      </c>
      <c r="B97" s="2" t="s">
        <v>109</v>
      </c>
      <c r="C97" s="2" t="s">
        <v>109</v>
      </c>
      <c r="D97" s="2" t="s">
        <v>109</v>
      </c>
      <c r="E97" s="2"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2" t="s">
        <v>109</v>
      </c>
      <c r="B98" s="2" t="s">
        <v>109</v>
      </c>
      <c r="C98" s="2" t="s">
        <v>109</v>
      </c>
      <c r="D98" s="2" t="s">
        <v>109</v>
      </c>
      <c r="E98" s="2"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2" t="s">
        <v>109</v>
      </c>
      <c r="B99" s="2" t="s">
        <v>109</v>
      </c>
      <c r="C99" s="2" t="s">
        <v>109</v>
      </c>
      <c r="D99" s="2" t="s">
        <v>109</v>
      </c>
      <c r="E99" s="2"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2" t="s">
        <v>109</v>
      </c>
      <c r="B100" s="2" t="s">
        <v>109</v>
      </c>
      <c r="C100" s="2" t="s">
        <v>109</v>
      </c>
      <c r="D100" s="2"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sheetData>
  <mergeCells count="1">
    <mergeCell ref="E2:P2"/>
  </mergeCells>
  <printOptions/>
  <pageMargins left="0.75" right="0.75" top="1" bottom="1" header="0.5" footer="0.5"/>
  <pageSetup horizontalDpi="300" verticalDpi="300" orientation="portrait" paperSize="9"/>
</worksheet>
</file>

<file path=xl/worksheets/sheet9.xml><?xml version="1.0" encoding="utf-8"?>
<worksheet xmlns="http://schemas.openxmlformats.org/spreadsheetml/2006/main" xmlns:r="http://schemas.openxmlformats.org/officeDocument/2006/relationships">
  <dimension ref="A1:Z104"/>
  <sheetViews>
    <sheetView workbookViewId="0" topLeftCell="A1">
      <selection activeCell="A1" sqref="A1"/>
    </sheetView>
  </sheetViews>
  <sheetFormatPr defaultColWidth="13.28125" defaultRowHeight="12" customHeight="1"/>
  <cols>
    <col min="1" max="1" width="54.28125" style="0" customWidth="1"/>
    <col min="2" max="2" width="14.140625" style="0" customWidth="1"/>
    <col min="3" max="3" width="40.140625" style="0" customWidth="1"/>
    <col min="4" max="4" width="77.00390625" style="0" customWidth="1"/>
    <col min="5" max="6" width="20.00390625" style="0" customWidth="1"/>
    <col min="7" max="7" width="0.71875" style="0" hidden="1" customWidth="1"/>
    <col min="8" max="8" width="16.7109375" style="0" customWidth="1"/>
    <col min="9" max="9" width="45.00390625" style="0" customWidth="1"/>
    <col min="10" max="10" width="34.421875" style="0" customWidth="1"/>
    <col min="11" max="11" width="36.7109375" style="0" customWidth="1"/>
    <col min="12" max="12" width="33.28125" style="0" customWidth="1"/>
    <col min="13" max="13" width="18.00390625" style="0" customWidth="1"/>
    <col min="14" max="14" width="21.28125" style="0" customWidth="1"/>
    <col min="15" max="15" width="27.421875" style="0" customWidth="1"/>
    <col min="16" max="16" width="19.421875" style="0" customWidth="1"/>
    <col min="17" max="17" width="19.7109375" style="0" customWidth="1"/>
    <col min="18" max="18" width="18.7109375" style="0" customWidth="1"/>
    <col min="19" max="19" width="18.00390625" style="0" customWidth="1"/>
    <col min="20" max="20" width="17.140625" style="0" customWidth="1"/>
    <col min="21" max="21" width="17.28125" style="0" customWidth="1"/>
    <col min="22" max="22" width="29.140625" style="0" customWidth="1"/>
    <col min="23" max="23" width="31.28125" style="0" customWidth="1"/>
    <col min="24" max="24" width="35.00390625" style="0" customWidth="1"/>
    <col min="25" max="25" width="35.421875" style="0" customWidth="1"/>
    <col min="26" max="26" width="22.421875" style="0" customWidth="1"/>
  </cols>
  <sheetData>
    <row r="1" spans="1:26" ht="12" customHeight="1">
      <c r="A1" s="4" t="s">
        <v>109</v>
      </c>
      <c r="B1" s="4" t="s">
        <v>109</v>
      </c>
      <c r="C1" s="4" t="s">
        <v>109</v>
      </c>
      <c r="D1" s="4" t="s">
        <v>109</v>
      </c>
      <c r="E1" s="4" t="s">
        <v>109</v>
      </c>
      <c r="F1" s="2" t="s">
        <v>109</v>
      </c>
      <c r="G1" s="2" t="s">
        <v>109</v>
      </c>
      <c r="H1" s="2" t="s">
        <v>109</v>
      </c>
      <c r="I1" s="2" t="s">
        <v>109</v>
      </c>
      <c r="J1" s="2" t="s">
        <v>109</v>
      </c>
      <c r="K1" s="2" t="s">
        <v>109</v>
      </c>
      <c r="L1" s="2" t="s">
        <v>109</v>
      </c>
      <c r="M1" s="2" t="s">
        <v>109</v>
      </c>
      <c r="N1" s="2" t="s">
        <v>109</v>
      </c>
      <c r="O1" s="2" t="s">
        <v>109</v>
      </c>
      <c r="P1" s="2" t="s">
        <v>109</v>
      </c>
      <c r="Q1" s="2" t="s">
        <v>109</v>
      </c>
      <c r="R1" s="2" t="s">
        <v>109</v>
      </c>
      <c r="S1" s="2" t="s">
        <v>109</v>
      </c>
      <c r="T1" s="2" t="s">
        <v>109</v>
      </c>
      <c r="U1" s="2" t="s">
        <v>109</v>
      </c>
      <c r="V1" s="2" t="s">
        <v>109</v>
      </c>
      <c r="W1" s="2" t="s">
        <v>109</v>
      </c>
      <c r="X1" s="2" t="s">
        <v>109</v>
      </c>
      <c r="Y1" s="2" t="s">
        <v>109</v>
      </c>
      <c r="Z1" s="2" t="s">
        <v>109</v>
      </c>
    </row>
    <row r="2" spans="1:26" ht="12.75" customHeight="1">
      <c r="A2" s="87" t="s">
        <v>170</v>
      </c>
      <c r="B2" s="87" t="s">
        <v>186</v>
      </c>
      <c r="C2" s="87" t="s">
        <v>625</v>
      </c>
      <c r="D2" s="88" t="s">
        <v>1190</v>
      </c>
      <c r="E2" s="87" t="s">
        <v>1203</v>
      </c>
      <c r="F2" s="7" t="s">
        <v>109</v>
      </c>
      <c r="G2" s="2" t="s">
        <v>109</v>
      </c>
      <c r="H2" s="2" t="s">
        <v>109</v>
      </c>
      <c r="I2" s="2" t="s">
        <v>109</v>
      </c>
      <c r="J2" s="2" t="s">
        <v>109</v>
      </c>
      <c r="K2" s="2" t="s">
        <v>109</v>
      </c>
      <c r="L2" s="2" t="s">
        <v>109</v>
      </c>
      <c r="M2" s="2" t="s">
        <v>109</v>
      </c>
      <c r="N2" s="2" t="s">
        <v>109</v>
      </c>
      <c r="O2" s="2" t="s">
        <v>109</v>
      </c>
      <c r="P2" s="2" t="s">
        <v>109</v>
      </c>
      <c r="Q2" s="2" t="s">
        <v>109</v>
      </c>
      <c r="R2" s="2" t="s">
        <v>109</v>
      </c>
      <c r="S2" s="2" t="s">
        <v>109</v>
      </c>
      <c r="T2" s="2" t="s">
        <v>109</v>
      </c>
      <c r="U2" s="2" t="s">
        <v>109</v>
      </c>
      <c r="V2" s="2" t="s">
        <v>109</v>
      </c>
      <c r="W2" s="2" t="s">
        <v>109</v>
      </c>
      <c r="X2" s="2" t="s">
        <v>109</v>
      </c>
      <c r="Y2" s="2" t="s">
        <v>109</v>
      </c>
      <c r="Z2" s="2" t="s">
        <v>109</v>
      </c>
    </row>
    <row r="3" spans="1:26" ht="12.75" customHeight="1">
      <c r="A3" s="14" t="s">
        <v>915</v>
      </c>
      <c r="B3" s="14" t="s">
        <v>898</v>
      </c>
      <c r="C3" s="14" t="s">
        <v>16</v>
      </c>
      <c r="D3" s="15" t="s">
        <v>1414</v>
      </c>
      <c r="E3" s="14" t="s">
        <v>109</v>
      </c>
      <c r="F3" s="7" t="s">
        <v>109</v>
      </c>
      <c r="G3" s="2" t="s">
        <v>109</v>
      </c>
      <c r="H3" s="9" t="s">
        <v>1443</v>
      </c>
      <c r="I3" s="2" t="s">
        <v>109</v>
      </c>
      <c r="J3" s="2" t="s">
        <v>109</v>
      </c>
      <c r="K3" s="2" t="s">
        <v>109</v>
      </c>
      <c r="L3" s="2" t="s">
        <v>109</v>
      </c>
      <c r="M3" s="2" t="s">
        <v>109</v>
      </c>
      <c r="N3" s="2" t="s">
        <v>109</v>
      </c>
      <c r="O3" s="2" t="s">
        <v>109</v>
      </c>
      <c r="P3" s="2" t="s">
        <v>109</v>
      </c>
      <c r="Q3" s="2" t="s">
        <v>109</v>
      </c>
      <c r="R3" s="2" t="s">
        <v>109</v>
      </c>
      <c r="S3" s="2" t="s">
        <v>109</v>
      </c>
      <c r="T3" s="2" t="s">
        <v>109</v>
      </c>
      <c r="U3" s="2" t="s">
        <v>109</v>
      </c>
      <c r="V3" s="2" t="s">
        <v>109</v>
      </c>
      <c r="W3" s="2" t="s">
        <v>109</v>
      </c>
      <c r="X3" s="2" t="s">
        <v>109</v>
      </c>
      <c r="Y3" s="2" t="s">
        <v>109</v>
      </c>
      <c r="Z3" s="2" t="s">
        <v>109</v>
      </c>
    </row>
    <row r="4" spans="1:26" ht="12" customHeight="1">
      <c r="A4" s="14" t="s">
        <v>1104</v>
      </c>
      <c r="B4" s="14" t="s">
        <v>898</v>
      </c>
      <c r="C4" s="14" t="s">
        <v>14</v>
      </c>
      <c r="D4" s="15" t="s">
        <v>1412</v>
      </c>
      <c r="E4" s="14" t="s">
        <v>109</v>
      </c>
      <c r="F4" s="7" t="s">
        <v>109</v>
      </c>
      <c r="G4" s="2" t="s">
        <v>109</v>
      </c>
      <c r="H4" s="9" t="s">
        <v>4</v>
      </c>
      <c r="I4" s="2" t="s">
        <v>109</v>
      </c>
      <c r="J4" s="2" t="s">
        <v>109</v>
      </c>
      <c r="K4" s="2" t="s">
        <v>109</v>
      </c>
      <c r="L4" s="2" t="s">
        <v>109</v>
      </c>
      <c r="M4" s="2" t="s">
        <v>109</v>
      </c>
      <c r="N4" s="2" t="s">
        <v>109</v>
      </c>
      <c r="O4" s="2" t="s">
        <v>109</v>
      </c>
      <c r="P4" s="2" t="s">
        <v>109</v>
      </c>
      <c r="Q4" s="2" t="s">
        <v>109</v>
      </c>
      <c r="R4" s="2" t="s">
        <v>109</v>
      </c>
      <c r="S4" s="2" t="s">
        <v>109</v>
      </c>
      <c r="T4" s="2" t="s">
        <v>109</v>
      </c>
      <c r="U4" s="2" t="s">
        <v>109</v>
      </c>
      <c r="V4" s="2" t="s">
        <v>109</v>
      </c>
      <c r="W4" s="2" t="s">
        <v>109</v>
      </c>
      <c r="X4" s="2" t="s">
        <v>109</v>
      </c>
      <c r="Y4" s="2" t="s">
        <v>109</v>
      </c>
      <c r="Z4" s="2" t="s">
        <v>109</v>
      </c>
    </row>
    <row r="5" spans="1:26" ht="12" customHeight="1">
      <c r="A5" s="14" t="s">
        <v>1173</v>
      </c>
      <c r="B5" s="14" t="s">
        <v>898</v>
      </c>
      <c r="C5" s="14" t="s">
        <v>21</v>
      </c>
      <c r="D5" s="15" t="s">
        <v>1417</v>
      </c>
      <c r="E5" s="14" t="s">
        <v>109</v>
      </c>
      <c r="F5" s="7" t="s">
        <v>109</v>
      </c>
      <c r="G5" s="2" t="s">
        <v>109</v>
      </c>
      <c r="H5" s="9" t="s">
        <v>945</v>
      </c>
      <c r="I5" s="2" t="s">
        <v>109</v>
      </c>
      <c r="J5" s="2" t="s">
        <v>109</v>
      </c>
      <c r="K5" s="2" t="s">
        <v>109</v>
      </c>
      <c r="L5" s="2" t="s">
        <v>109</v>
      </c>
      <c r="M5" s="2" t="s">
        <v>109</v>
      </c>
      <c r="N5" s="2" t="s">
        <v>109</v>
      </c>
      <c r="O5" s="2" t="s">
        <v>109</v>
      </c>
      <c r="P5" s="2" t="s">
        <v>109</v>
      </c>
      <c r="Q5" s="2" t="s">
        <v>109</v>
      </c>
      <c r="R5" s="2" t="s">
        <v>109</v>
      </c>
      <c r="S5" s="2" t="s">
        <v>109</v>
      </c>
      <c r="T5" s="2" t="s">
        <v>109</v>
      </c>
      <c r="U5" s="2" t="s">
        <v>109</v>
      </c>
      <c r="V5" s="2" t="s">
        <v>109</v>
      </c>
      <c r="W5" s="2" t="s">
        <v>109</v>
      </c>
      <c r="X5" s="2" t="s">
        <v>109</v>
      </c>
      <c r="Y5" s="2" t="s">
        <v>109</v>
      </c>
      <c r="Z5" s="2" t="s">
        <v>109</v>
      </c>
    </row>
    <row r="6" spans="1:26" ht="12" customHeight="1">
      <c r="A6" s="14" t="s">
        <v>656</v>
      </c>
      <c r="B6" s="14" t="s">
        <v>898</v>
      </c>
      <c r="C6" s="14" t="s">
        <v>18</v>
      </c>
      <c r="D6" s="15" t="s">
        <v>897</v>
      </c>
      <c r="E6" s="14" t="s">
        <v>109</v>
      </c>
      <c r="F6" s="7" t="s">
        <v>109</v>
      </c>
      <c r="G6" s="2" t="s">
        <v>109</v>
      </c>
      <c r="H6" s="9" t="s">
        <v>628</v>
      </c>
      <c r="I6" s="2" t="s">
        <v>109</v>
      </c>
      <c r="J6" s="2" t="s">
        <v>109</v>
      </c>
      <c r="K6" s="2" t="s">
        <v>109</v>
      </c>
      <c r="L6" s="2" t="s">
        <v>109</v>
      </c>
      <c r="M6" s="2" t="s">
        <v>109</v>
      </c>
      <c r="N6" s="2" t="s">
        <v>109</v>
      </c>
      <c r="O6" s="2" t="s">
        <v>109</v>
      </c>
      <c r="P6" s="2" t="s">
        <v>109</v>
      </c>
      <c r="Q6" s="2" t="s">
        <v>109</v>
      </c>
      <c r="R6" s="2" t="s">
        <v>109</v>
      </c>
      <c r="S6" s="2" t="s">
        <v>109</v>
      </c>
      <c r="T6" s="2" t="s">
        <v>109</v>
      </c>
      <c r="U6" s="2" t="s">
        <v>109</v>
      </c>
      <c r="V6" s="2" t="s">
        <v>109</v>
      </c>
      <c r="W6" s="2" t="s">
        <v>109</v>
      </c>
      <c r="X6" s="2" t="s">
        <v>109</v>
      </c>
      <c r="Y6" s="2" t="s">
        <v>109</v>
      </c>
      <c r="Z6" s="2" t="s">
        <v>109</v>
      </c>
    </row>
    <row r="7" spans="1:26" ht="12" customHeight="1">
      <c r="A7" s="14" t="s">
        <v>176</v>
      </c>
      <c r="B7" s="14" t="s">
        <v>898</v>
      </c>
      <c r="C7" s="14" t="s">
        <v>114</v>
      </c>
      <c r="D7" s="15" t="s">
        <v>678</v>
      </c>
      <c r="E7" s="14" t="s">
        <v>109</v>
      </c>
      <c r="F7" s="7" t="s">
        <v>109</v>
      </c>
      <c r="G7" s="2" t="s">
        <v>109</v>
      </c>
      <c r="H7" s="9" t="s">
        <v>376</v>
      </c>
      <c r="I7" s="2" t="s">
        <v>109</v>
      </c>
      <c r="J7" s="2" t="s">
        <v>109</v>
      </c>
      <c r="K7" s="2" t="s">
        <v>109</v>
      </c>
      <c r="L7" s="2" t="s">
        <v>109</v>
      </c>
      <c r="M7" s="2" t="s">
        <v>109</v>
      </c>
      <c r="N7" s="2" t="s">
        <v>109</v>
      </c>
      <c r="O7" s="2" t="s">
        <v>109</v>
      </c>
      <c r="P7" s="2" t="s">
        <v>109</v>
      </c>
      <c r="Q7" s="2" t="s">
        <v>109</v>
      </c>
      <c r="R7" s="2" t="s">
        <v>109</v>
      </c>
      <c r="S7" s="2" t="s">
        <v>109</v>
      </c>
      <c r="T7" s="2" t="s">
        <v>109</v>
      </c>
      <c r="U7" s="2" t="s">
        <v>109</v>
      </c>
      <c r="V7" s="2" t="s">
        <v>109</v>
      </c>
      <c r="W7" s="2" t="s">
        <v>109</v>
      </c>
      <c r="X7" s="2" t="s">
        <v>109</v>
      </c>
      <c r="Y7" s="2" t="s">
        <v>109</v>
      </c>
      <c r="Z7" s="2" t="s">
        <v>109</v>
      </c>
    </row>
    <row r="8" spans="1:26" ht="12" customHeight="1">
      <c r="A8" s="14" t="s">
        <v>1398</v>
      </c>
      <c r="B8" s="14" t="s">
        <v>898</v>
      </c>
      <c r="C8" s="14" t="s">
        <v>115</v>
      </c>
      <c r="D8" s="15" t="s">
        <v>1420</v>
      </c>
      <c r="E8" s="14" t="s">
        <v>109</v>
      </c>
      <c r="F8" s="7" t="s">
        <v>109</v>
      </c>
      <c r="G8" s="2" t="s">
        <v>109</v>
      </c>
      <c r="H8" s="9" t="s">
        <v>1288</v>
      </c>
      <c r="I8" s="2" t="s">
        <v>109</v>
      </c>
      <c r="J8" s="2" t="s">
        <v>109</v>
      </c>
      <c r="K8" s="2" t="s">
        <v>109</v>
      </c>
      <c r="L8" s="2" t="s">
        <v>109</v>
      </c>
      <c r="M8" s="2" t="s">
        <v>109</v>
      </c>
      <c r="N8" s="2" t="s">
        <v>109</v>
      </c>
      <c r="O8" s="2" t="s">
        <v>109</v>
      </c>
      <c r="P8" s="2" t="s">
        <v>109</v>
      </c>
      <c r="Q8" s="2" t="s">
        <v>109</v>
      </c>
      <c r="R8" s="2" t="s">
        <v>109</v>
      </c>
      <c r="S8" s="2" t="s">
        <v>109</v>
      </c>
      <c r="T8" s="2" t="s">
        <v>109</v>
      </c>
      <c r="U8" s="2" t="s">
        <v>109</v>
      </c>
      <c r="V8" s="2" t="s">
        <v>109</v>
      </c>
      <c r="W8" s="2" t="s">
        <v>109</v>
      </c>
      <c r="X8" s="2" t="s">
        <v>109</v>
      </c>
      <c r="Y8" s="2" t="s">
        <v>109</v>
      </c>
      <c r="Z8" s="2" t="s">
        <v>109</v>
      </c>
    </row>
    <row r="9" spans="1:26" ht="12" customHeight="1">
      <c r="A9" s="14" t="s">
        <v>733</v>
      </c>
      <c r="B9" s="14" t="s">
        <v>898</v>
      </c>
      <c r="C9" s="14" t="s">
        <v>117</v>
      </c>
      <c r="D9" s="15" t="s">
        <v>1409</v>
      </c>
      <c r="E9" s="14" t="s">
        <v>109</v>
      </c>
      <c r="F9" s="7" t="s">
        <v>109</v>
      </c>
      <c r="G9" s="2" t="s">
        <v>109</v>
      </c>
      <c r="H9" s="2" t="s">
        <v>109</v>
      </c>
      <c r="I9" s="2" t="s">
        <v>109</v>
      </c>
      <c r="J9" s="2" t="s">
        <v>109</v>
      </c>
      <c r="K9" s="2" t="s">
        <v>109</v>
      </c>
      <c r="L9" s="2" t="s">
        <v>109</v>
      </c>
      <c r="M9" s="2" t="s">
        <v>109</v>
      </c>
      <c r="N9" s="2" t="s">
        <v>109</v>
      </c>
      <c r="O9" s="2" t="s">
        <v>109</v>
      </c>
      <c r="P9" s="2" t="s">
        <v>109</v>
      </c>
      <c r="Q9" s="2" t="s">
        <v>109</v>
      </c>
      <c r="R9" s="2" t="s">
        <v>109</v>
      </c>
      <c r="S9" s="2" t="s">
        <v>109</v>
      </c>
      <c r="T9" s="2" t="s">
        <v>109</v>
      </c>
      <c r="U9" s="2" t="s">
        <v>109</v>
      </c>
      <c r="V9" s="2" t="s">
        <v>109</v>
      </c>
      <c r="W9" s="2" t="s">
        <v>109</v>
      </c>
      <c r="X9" s="2" t="s">
        <v>109</v>
      </c>
      <c r="Y9" s="2" t="s">
        <v>109</v>
      </c>
      <c r="Z9" s="2" t="s">
        <v>109</v>
      </c>
    </row>
    <row r="10" spans="1:26" ht="12" customHeight="1">
      <c r="A10" s="14" t="s">
        <v>151</v>
      </c>
      <c r="B10" s="14" t="s">
        <v>898</v>
      </c>
      <c r="C10" s="14" t="s">
        <v>118</v>
      </c>
      <c r="D10" s="15" t="s">
        <v>1213</v>
      </c>
      <c r="E10" s="14" t="s">
        <v>109</v>
      </c>
      <c r="F10" s="7" t="s">
        <v>109</v>
      </c>
      <c r="G10" s="2" t="s">
        <v>109</v>
      </c>
      <c r="H10" s="2" t="s">
        <v>109</v>
      </c>
      <c r="I10" s="2" t="s">
        <v>109</v>
      </c>
      <c r="J10" s="2" t="s">
        <v>109</v>
      </c>
      <c r="K10" s="2" t="s">
        <v>109</v>
      </c>
      <c r="L10" s="2" t="s">
        <v>109</v>
      </c>
      <c r="M10" s="2" t="s">
        <v>109</v>
      </c>
      <c r="N10" s="2" t="s">
        <v>109</v>
      </c>
      <c r="O10" s="2" t="s">
        <v>109</v>
      </c>
      <c r="P10" s="2" t="s">
        <v>109</v>
      </c>
      <c r="Q10" s="2" t="s">
        <v>109</v>
      </c>
      <c r="R10" s="2" t="s">
        <v>109</v>
      </c>
      <c r="S10" s="2" t="s">
        <v>109</v>
      </c>
      <c r="T10" s="2" t="s">
        <v>109</v>
      </c>
      <c r="U10" s="2" t="s">
        <v>109</v>
      </c>
      <c r="V10" s="2" t="s">
        <v>109</v>
      </c>
      <c r="W10" s="2" t="s">
        <v>109</v>
      </c>
      <c r="X10" s="2" t="s">
        <v>109</v>
      </c>
      <c r="Y10" s="2" t="s">
        <v>109</v>
      </c>
      <c r="Z10" s="2" t="s">
        <v>109</v>
      </c>
    </row>
    <row r="11" spans="1:26" ht="12" customHeight="1">
      <c r="A11" s="14" t="s">
        <v>287</v>
      </c>
      <c r="B11" s="14" t="s">
        <v>898</v>
      </c>
      <c r="C11" s="14" t="s">
        <v>119</v>
      </c>
      <c r="D11" s="15" t="s">
        <v>1374</v>
      </c>
      <c r="E11" s="14" t="s">
        <v>109</v>
      </c>
      <c r="F11" s="7" t="s">
        <v>109</v>
      </c>
      <c r="G11" s="2" t="s">
        <v>109</v>
      </c>
      <c r="H11" s="2" t="s">
        <v>109</v>
      </c>
      <c r="I11" s="2" t="s">
        <v>109</v>
      </c>
      <c r="J11" s="2" t="s">
        <v>109</v>
      </c>
      <c r="K11" s="2" t="s">
        <v>109</v>
      </c>
      <c r="L11" s="2" t="s">
        <v>109</v>
      </c>
      <c r="M11" s="2" t="s">
        <v>109</v>
      </c>
      <c r="N11" s="2" t="s">
        <v>109</v>
      </c>
      <c r="O11" s="2" t="s">
        <v>109</v>
      </c>
      <c r="P11" s="2" t="s">
        <v>109</v>
      </c>
      <c r="Q11" s="2" t="s">
        <v>109</v>
      </c>
      <c r="R11" s="2" t="s">
        <v>109</v>
      </c>
      <c r="S11" s="2" t="s">
        <v>109</v>
      </c>
      <c r="T11" s="2" t="s">
        <v>109</v>
      </c>
      <c r="U11" s="2" t="s">
        <v>109</v>
      </c>
      <c r="V11" s="2" t="s">
        <v>109</v>
      </c>
      <c r="W11" s="2" t="s">
        <v>109</v>
      </c>
      <c r="X11" s="2" t="s">
        <v>109</v>
      </c>
      <c r="Y11" s="2" t="s">
        <v>109</v>
      </c>
      <c r="Z11" s="2" t="s">
        <v>109</v>
      </c>
    </row>
    <row r="12" spans="1:26" ht="12" customHeight="1">
      <c r="A12" s="14" t="s">
        <v>971</v>
      </c>
      <c r="B12" s="14" t="s">
        <v>898</v>
      </c>
      <c r="C12" s="14" t="s">
        <v>715</v>
      </c>
      <c r="D12" s="15" t="s">
        <v>1400</v>
      </c>
      <c r="E12" s="14" t="s">
        <v>109</v>
      </c>
      <c r="F12" s="7" t="s">
        <v>109</v>
      </c>
      <c r="G12" s="2" t="s">
        <v>109</v>
      </c>
      <c r="H12" s="2" t="s">
        <v>109</v>
      </c>
      <c r="I12" s="2" t="s">
        <v>109</v>
      </c>
      <c r="J12" s="2" t="s">
        <v>109</v>
      </c>
      <c r="K12" s="2" t="s">
        <v>109</v>
      </c>
      <c r="L12" s="2" t="s">
        <v>109</v>
      </c>
      <c r="M12" s="2" t="s">
        <v>109</v>
      </c>
      <c r="N12" s="2" t="s">
        <v>109</v>
      </c>
      <c r="O12" s="2" t="s">
        <v>109</v>
      </c>
      <c r="P12" s="2" t="s">
        <v>109</v>
      </c>
      <c r="Q12" s="2" t="s">
        <v>109</v>
      </c>
      <c r="R12" s="2" t="s">
        <v>109</v>
      </c>
      <c r="S12" s="2" t="s">
        <v>109</v>
      </c>
      <c r="T12" s="2" t="s">
        <v>109</v>
      </c>
      <c r="U12" s="2" t="s">
        <v>109</v>
      </c>
      <c r="V12" s="2" t="s">
        <v>109</v>
      </c>
      <c r="W12" s="2" t="s">
        <v>109</v>
      </c>
      <c r="X12" s="2" t="s">
        <v>109</v>
      </c>
      <c r="Y12" s="2" t="s">
        <v>109</v>
      </c>
      <c r="Z12" s="2" t="s">
        <v>109</v>
      </c>
    </row>
    <row r="13" spans="1:26" ht="12" customHeight="1">
      <c r="A13" s="14" t="s">
        <v>1344</v>
      </c>
      <c r="B13" s="14" t="s">
        <v>898</v>
      </c>
      <c r="C13" s="14" t="s">
        <v>714</v>
      </c>
      <c r="D13" s="15" t="s">
        <v>1401</v>
      </c>
      <c r="E13" s="14" t="s">
        <v>109</v>
      </c>
      <c r="F13" s="7" t="s">
        <v>109</v>
      </c>
      <c r="G13" s="2" t="s">
        <v>109</v>
      </c>
      <c r="H13" s="2" t="s">
        <v>109</v>
      </c>
      <c r="I13" s="2" t="s">
        <v>109</v>
      </c>
      <c r="J13" s="2" t="s">
        <v>109</v>
      </c>
      <c r="K13" s="2" t="s">
        <v>109</v>
      </c>
      <c r="L13" s="2" t="s">
        <v>109</v>
      </c>
      <c r="M13" s="2" t="s">
        <v>109</v>
      </c>
      <c r="N13" s="2" t="s">
        <v>109</v>
      </c>
      <c r="O13" s="2" t="s">
        <v>109</v>
      </c>
      <c r="P13" s="2" t="s">
        <v>109</v>
      </c>
      <c r="Q13" s="2" t="s">
        <v>109</v>
      </c>
      <c r="R13" s="2" t="s">
        <v>109</v>
      </c>
      <c r="S13" s="2" t="s">
        <v>109</v>
      </c>
      <c r="T13" s="2" t="s">
        <v>109</v>
      </c>
      <c r="U13" s="2" t="s">
        <v>109</v>
      </c>
      <c r="V13" s="2" t="s">
        <v>109</v>
      </c>
      <c r="W13" s="2" t="s">
        <v>109</v>
      </c>
      <c r="X13" s="2" t="s">
        <v>109</v>
      </c>
      <c r="Y13" s="2" t="s">
        <v>109</v>
      </c>
      <c r="Z13" s="2" t="s">
        <v>109</v>
      </c>
    </row>
    <row r="14" spans="1:26" ht="12" customHeight="1">
      <c r="A14" s="14" t="s">
        <v>432</v>
      </c>
      <c r="B14" s="14" t="s">
        <v>898</v>
      </c>
      <c r="C14" s="14" t="s">
        <v>718</v>
      </c>
      <c r="D14" s="15" t="s">
        <v>1388</v>
      </c>
      <c r="E14" s="14" t="s">
        <v>660</v>
      </c>
      <c r="F14" s="7" t="s">
        <v>109</v>
      </c>
      <c r="G14" s="2" t="s">
        <v>109</v>
      </c>
      <c r="H14" s="2" t="s">
        <v>109</v>
      </c>
      <c r="I14" s="2" t="s">
        <v>109</v>
      </c>
      <c r="J14" s="2" t="s">
        <v>109</v>
      </c>
      <c r="K14" s="2" t="s">
        <v>109</v>
      </c>
      <c r="L14" s="2" t="s">
        <v>109</v>
      </c>
      <c r="M14" s="2" t="s">
        <v>109</v>
      </c>
      <c r="N14" s="2" t="s">
        <v>109</v>
      </c>
      <c r="O14" s="2" t="s">
        <v>109</v>
      </c>
      <c r="P14" s="2" t="s">
        <v>109</v>
      </c>
      <c r="Q14" s="2" t="s">
        <v>109</v>
      </c>
      <c r="R14" s="2" t="s">
        <v>109</v>
      </c>
      <c r="S14" s="2" t="s">
        <v>109</v>
      </c>
      <c r="T14" s="2" t="s">
        <v>109</v>
      </c>
      <c r="U14" s="2" t="s">
        <v>109</v>
      </c>
      <c r="V14" s="2" t="s">
        <v>109</v>
      </c>
      <c r="W14" s="2" t="s">
        <v>109</v>
      </c>
      <c r="X14" s="2" t="s">
        <v>109</v>
      </c>
      <c r="Y14" s="2" t="s">
        <v>109</v>
      </c>
      <c r="Z14" s="2" t="s">
        <v>109</v>
      </c>
    </row>
    <row r="15" spans="1:26" ht="12" customHeight="1">
      <c r="A15" s="14" t="s">
        <v>307</v>
      </c>
      <c r="B15" s="14" t="s">
        <v>898</v>
      </c>
      <c r="C15" s="14" t="s">
        <v>717</v>
      </c>
      <c r="D15" s="15" t="s">
        <v>1391</v>
      </c>
      <c r="E15" s="14" t="s">
        <v>109</v>
      </c>
      <c r="F15" s="7" t="s">
        <v>109</v>
      </c>
      <c r="G15" s="2" t="s">
        <v>109</v>
      </c>
      <c r="H15" s="2" t="s">
        <v>109</v>
      </c>
      <c r="I15" s="2" t="s">
        <v>109</v>
      </c>
      <c r="J15" s="2" t="s">
        <v>109</v>
      </c>
      <c r="K15" s="2" t="s">
        <v>109</v>
      </c>
      <c r="L15" s="2" t="s">
        <v>109</v>
      </c>
      <c r="M15" s="2" t="s">
        <v>109</v>
      </c>
      <c r="N15" s="2" t="s">
        <v>109</v>
      </c>
      <c r="O15" s="2" t="s">
        <v>109</v>
      </c>
      <c r="P15" s="2" t="s">
        <v>109</v>
      </c>
      <c r="Q15" s="2" t="s">
        <v>109</v>
      </c>
      <c r="R15" s="2" t="s">
        <v>109</v>
      </c>
      <c r="S15" s="2" t="s">
        <v>109</v>
      </c>
      <c r="T15" s="2" t="s">
        <v>109</v>
      </c>
      <c r="U15" s="2" t="s">
        <v>109</v>
      </c>
      <c r="V15" s="2" t="s">
        <v>109</v>
      </c>
      <c r="W15" s="2" t="s">
        <v>109</v>
      </c>
      <c r="X15" s="2" t="s">
        <v>109</v>
      </c>
      <c r="Y15" s="2" t="s">
        <v>109</v>
      </c>
      <c r="Z15" s="2" t="s">
        <v>109</v>
      </c>
    </row>
    <row r="16" spans="1:26" ht="12" customHeight="1">
      <c r="A16" s="14" t="s">
        <v>728</v>
      </c>
      <c r="B16" s="14" t="s">
        <v>898</v>
      </c>
      <c r="C16" s="14" t="s">
        <v>720</v>
      </c>
      <c r="D16" s="15" t="s">
        <v>1354</v>
      </c>
      <c r="E16" s="14" t="s">
        <v>109</v>
      </c>
      <c r="F16" s="7" t="s">
        <v>109</v>
      </c>
      <c r="G16" s="2" t="s">
        <v>109</v>
      </c>
      <c r="H16" s="2" t="s">
        <v>109</v>
      </c>
      <c r="I16" s="2" t="s">
        <v>109</v>
      </c>
      <c r="J16" s="2" t="s">
        <v>109</v>
      </c>
      <c r="K16" s="2" t="s">
        <v>109</v>
      </c>
      <c r="L16" s="2" t="s">
        <v>109</v>
      </c>
      <c r="M16" s="2" t="s">
        <v>109</v>
      </c>
      <c r="N16" s="2" t="s">
        <v>109</v>
      </c>
      <c r="O16" s="2" t="s">
        <v>109</v>
      </c>
      <c r="P16" s="2" t="s">
        <v>109</v>
      </c>
      <c r="Q16" s="2" t="s">
        <v>109</v>
      </c>
      <c r="R16" s="2" t="s">
        <v>109</v>
      </c>
      <c r="S16" s="2" t="s">
        <v>109</v>
      </c>
      <c r="T16" s="2" t="s">
        <v>109</v>
      </c>
      <c r="U16" s="2" t="s">
        <v>109</v>
      </c>
      <c r="V16" s="2" t="s">
        <v>109</v>
      </c>
      <c r="W16" s="2" t="s">
        <v>109</v>
      </c>
      <c r="X16" s="2" t="s">
        <v>109</v>
      </c>
      <c r="Y16" s="2" t="s">
        <v>109</v>
      </c>
      <c r="Z16" s="2" t="s">
        <v>109</v>
      </c>
    </row>
    <row r="17" spans="1:26" ht="12" customHeight="1">
      <c r="A17" s="14" t="s">
        <v>1365</v>
      </c>
      <c r="B17" s="14" t="s">
        <v>898</v>
      </c>
      <c r="C17" s="14" t="s">
        <v>719</v>
      </c>
      <c r="D17" s="15" t="s">
        <v>1395</v>
      </c>
      <c r="E17" s="14" t="s">
        <v>109</v>
      </c>
      <c r="F17" s="7" t="s">
        <v>109</v>
      </c>
      <c r="G17" s="2" t="s">
        <v>109</v>
      </c>
      <c r="H17" s="2" t="s">
        <v>109</v>
      </c>
      <c r="I17" s="2" t="s">
        <v>109</v>
      </c>
      <c r="J17" s="2" t="s">
        <v>109</v>
      </c>
      <c r="K17" s="2" t="s">
        <v>109</v>
      </c>
      <c r="L17" s="2" t="s">
        <v>109</v>
      </c>
      <c r="M17" s="2" t="s">
        <v>109</v>
      </c>
      <c r="N17" s="2" t="s">
        <v>109</v>
      </c>
      <c r="O17" s="2" t="s">
        <v>109</v>
      </c>
      <c r="P17" s="2" t="s">
        <v>109</v>
      </c>
      <c r="Q17" s="2" t="s">
        <v>109</v>
      </c>
      <c r="R17" s="2" t="s">
        <v>109</v>
      </c>
      <c r="S17" s="2" t="s">
        <v>109</v>
      </c>
      <c r="T17" s="2" t="s">
        <v>109</v>
      </c>
      <c r="U17" s="2" t="s">
        <v>109</v>
      </c>
      <c r="V17" s="2" t="s">
        <v>109</v>
      </c>
      <c r="W17" s="2" t="s">
        <v>109</v>
      </c>
      <c r="X17" s="2" t="s">
        <v>109</v>
      </c>
      <c r="Y17" s="2" t="s">
        <v>109</v>
      </c>
      <c r="Z17" s="2" t="s">
        <v>109</v>
      </c>
    </row>
    <row r="18" spans="1:26" ht="12" customHeight="1">
      <c r="A18" s="14" t="s">
        <v>1152</v>
      </c>
      <c r="B18" s="14" t="s">
        <v>898</v>
      </c>
      <c r="C18" s="14" t="s">
        <v>722</v>
      </c>
      <c r="D18" s="15" t="s">
        <v>1406</v>
      </c>
      <c r="E18" s="14" t="s">
        <v>109</v>
      </c>
      <c r="F18" s="7" t="s">
        <v>109</v>
      </c>
      <c r="G18" s="2" t="s">
        <v>109</v>
      </c>
      <c r="H18" s="2" t="s">
        <v>109</v>
      </c>
      <c r="I18" s="2" t="s">
        <v>109</v>
      </c>
      <c r="J18" s="2" t="s">
        <v>109</v>
      </c>
      <c r="K18" s="2" t="s">
        <v>109</v>
      </c>
      <c r="L18" s="2" t="s">
        <v>109</v>
      </c>
      <c r="M18" s="2" t="s">
        <v>109</v>
      </c>
      <c r="N18" s="2" t="s">
        <v>109</v>
      </c>
      <c r="O18" s="2" t="s">
        <v>109</v>
      </c>
      <c r="P18" s="2" t="s">
        <v>109</v>
      </c>
      <c r="Q18" s="2" t="s">
        <v>109</v>
      </c>
      <c r="R18" s="2" t="s">
        <v>109</v>
      </c>
      <c r="S18" s="2" t="s">
        <v>109</v>
      </c>
      <c r="T18" s="2" t="s">
        <v>109</v>
      </c>
      <c r="U18" s="2" t="s">
        <v>109</v>
      </c>
      <c r="V18" s="2" t="s">
        <v>109</v>
      </c>
      <c r="W18" s="2" t="s">
        <v>109</v>
      </c>
      <c r="X18" s="2" t="s">
        <v>109</v>
      </c>
      <c r="Y18" s="2" t="s">
        <v>109</v>
      </c>
      <c r="Z18" s="2" t="s">
        <v>109</v>
      </c>
    </row>
    <row r="19" spans="1:26" ht="12" customHeight="1">
      <c r="A19" s="14" t="s">
        <v>575</v>
      </c>
      <c r="B19" s="14" t="s">
        <v>898</v>
      </c>
      <c r="C19" s="14" t="s">
        <v>721</v>
      </c>
      <c r="D19" s="15" t="s">
        <v>1407</v>
      </c>
      <c r="E19" s="14" t="s">
        <v>109</v>
      </c>
      <c r="F19" s="7" t="s">
        <v>109</v>
      </c>
      <c r="G19" s="2" t="s">
        <v>109</v>
      </c>
      <c r="H19" s="2" t="s">
        <v>109</v>
      </c>
      <c r="I19" s="2" t="s">
        <v>109</v>
      </c>
      <c r="J19" s="2" t="s">
        <v>109</v>
      </c>
      <c r="K19" s="2" t="s">
        <v>109</v>
      </c>
      <c r="L19" s="2" t="s">
        <v>109</v>
      </c>
      <c r="M19" s="2" t="s">
        <v>109</v>
      </c>
      <c r="N19" s="2" t="s">
        <v>109</v>
      </c>
      <c r="O19" s="2" t="s">
        <v>109</v>
      </c>
      <c r="P19" s="2" t="s">
        <v>109</v>
      </c>
      <c r="Q19" s="2" t="s">
        <v>109</v>
      </c>
      <c r="R19" s="2" t="s">
        <v>109</v>
      </c>
      <c r="S19" s="2" t="s">
        <v>109</v>
      </c>
      <c r="T19" s="2" t="s">
        <v>109</v>
      </c>
      <c r="U19" s="2" t="s">
        <v>109</v>
      </c>
      <c r="V19" s="2" t="s">
        <v>109</v>
      </c>
      <c r="W19" s="2" t="s">
        <v>109</v>
      </c>
      <c r="X19" s="2" t="s">
        <v>109</v>
      </c>
      <c r="Y19" s="2" t="s">
        <v>109</v>
      </c>
      <c r="Z19" s="2" t="s">
        <v>109</v>
      </c>
    </row>
    <row r="20" spans="1:26" ht="12" customHeight="1">
      <c r="A20" s="14" t="s">
        <v>276</v>
      </c>
      <c r="B20" s="14" t="s">
        <v>898</v>
      </c>
      <c r="C20" s="14" t="s">
        <v>724</v>
      </c>
      <c r="D20" s="15" t="s">
        <v>1408</v>
      </c>
      <c r="E20" s="14" t="s">
        <v>109</v>
      </c>
      <c r="F20" s="7" t="s">
        <v>109</v>
      </c>
      <c r="G20" s="2" t="s">
        <v>109</v>
      </c>
      <c r="H20" s="2" t="s">
        <v>109</v>
      </c>
      <c r="I20" s="2" t="s">
        <v>109</v>
      </c>
      <c r="J20" s="2" t="s">
        <v>109</v>
      </c>
      <c r="K20" s="2" t="s">
        <v>109</v>
      </c>
      <c r="L20" s="2" t="s">
        <v>109</v>
      </c>
      <c r="M20" s="2" t="s">
        <v>109</v>
      </c>
      <c r="N20" s="2" t="s">
        <v>109</v>
      </c>
      <c r="O20" s="2" t="s">
        <v>109</v>
      </c>
      <c r="P20" s="2" t="s">
        <v>109</v>
      </c>
      <c r="Q20" s="2" t="s">
        <v>109</v>
      </c>
      <c r="R20" s="2" t="s">
        <v>109</v>
      </c>
      <c r="S20" s="2" t="s">
        <v>109</v>
      </c>
      <c r="T20" s="2" t="s">
        <v>109</v>
      </c>
      <c r="U20" s="2" t="s">
        <v>109</v>
      </c>
      <c r="V20" s="2" t="s">
        <v>109</v>
      </c>
      <c r="W20" s="2" t="s">
        <v>109</v>
      </c>
      <c r="X20" s="2" t="s">
        <v>109</v>
      </c>
      <c r="Y20" s="2" t="s">
        <v>109</v>
      </c>
      <c r="Z20" s="2" t="s">
        <v>109</v>
      </c>
    </row>
    <row r="21" spans="1:26" ht="12" customHeight="1">
      <c r="A21" s="14" t="s">
        <v>1185</v>
      </c>
      <c r="B21" s="14" t="s">
        <v>898</v>
      </c>
      <c r="C21" s="14" t="s">
        <v>723</v>
      </c>
      <c r="D21" s="15" t="s">
        <v>1108</v>
      </c>
      <c r="E21" s="14" t="s">
        <v>109</v>
      </c>
      <c r="F21" s="7" t="s">
        <v>109</v>
      </c>
      <c r="G21" s="2" t="s">
        <v>109</v>
      </c>
      <c r="H21" s="2" t="s">
        <v>109</v>
      </c>
      <c r="I21" s="2" t="s">
        <v>109</v>
      </c>
      <c r="J21" s="2" t="s">
        <v>109</v>
      </c>
      <c r="K21" s="2" t="s">
        <v>109</v>
      </c>
      <c r="L21" s="2" t="s">
        <v>109</v>
      </c>
      <c r="M21" s="2" t="s">
        <v>109</v>
      </c>
      <c r="N21" s="2" t="s">
        <v>109</v>
      </c>
      <c r="O21" s="2" t="s">
        <v>109</v>
      </c>
      <c r="P21" s="2" t="s">
        <v>109</v>
      </c>
      <c r="Q21" s="2" t="s">
        <v>109</v>
      </c>
      <c r="R21" s="2" t="s">
        <v>109</v>
      </c>
      <c r="S21" s="2" t="s">
        <v>109</v>
      </c>
      <c r="T21" s="2" t="s">
        <v>109</v>
      </c>
      <c r="U21" s="2" t="s">
        <v>109</v>
      </c>
      <c r="V21" s="2" t="s">
        <v>109</v>
      </c>
      <c r="W21" s="2" t="s">
        <v>109</v>
      </c>
      <c r="X21" s="2" t="s">
        <v>109</v>
      </c>
      <c r="Y21" s="2" t="s">
        <v>109</v>
      </c>
      <c r="Z21" s="2" t="s">
        <v>109</v>
      </c>
    </row>
    <row r="22" spans="1:26" ht="12" customHeight="1">
      <c r="A22" s="14" t="s">
        <v>327</v>
      </c>
      <c r="B22" s="14" t="s">
        <v>898</v>
      </c>
      <c r="C22" s="14" t="s">
        <v>756</v>
      </c>
      <c r="D22" s="15" t="s">
        <v>477</v>
      </c>
      <c r="E22" s="14" t="s">
        <v>531</v>
      </c>
      <c r="F22" s="7" t="s">
        <v>109</v>
      </c>
      <c r="G22" s="2" t="s">
        <v>109</v>
      </c>
      <c r="H22" s="2" t="s">
        <v>109</v>
      </c>
      <c r="I22" s="2" t="s">
        <v>109</v>
      </c>
      <c r="J22" s="2" t="s">
        <v>109</v>
      </c>
      <c r="K22" s="2" t="s">
        <v>109</v>
      </c>
      <c r="L22" s="2" t="s">
        <v>109</v>
      </c>
      <c r="M22" s="2" t="s">
        <v>109</v>
      </c>
      <c r="N22" s="2" t="s">
        <v>109</v>
      </c>
      <c r="O22" s="2" t="s">
        <v>109</v>
      </c>
      <c r="P22" s="2" t="s">
        <v>109</v>
      </c>
      <c r="Q22" s="2" t="s">
        <v>109</v>
      </c>
      <c r="R22" s="2" t="s">
        <v>109</v>
      </c>
      <c r="S22" s="2" t="s">
        <v>109</v>
      </c>
      <c r="T22" s="2" t="s">
        <v>109</v>
      </c>
      <c r="U22" s="2" t="s">
        <v>109</v>
      </c>
      <c r="V22" s="2" t="s">
        <v>109</v>
      </c>
      <c r="W22" s="2" t="s">
        <v>109</v>
      </c>
      <c r="X22" s="2" t="s">
        <v>109</v>
      </c>
      <c r="Y22" s="2" t="s">
        <v>109</v>
      </c>
      <c r="Z22" s="2" t="s">
        <v>109</v>
      </c>
    </row>
    <row r="23" spans="1:26" ht="12" customHeight="1">
      <c r="A23" s="14" t="s">
        <v>1347</v>
      </c>
      <c r="B23" s="14" t="s">
        <v>898</v>
      </c>
      <c r="C23" s="14" t="s">
        <v>754</v>
      </c>
      <c r="D23" s="15" t="s">
        <v>491</v>
      </c>
      <c r="E23" s="14" t="s">
        <v>627</v>
      </c>
      <c r="F23" s="7" t="s">
        <v>109</v>
      </c>
      <c r="G23" s="2" t="s">
        <v>109</v>
      </c>
      <c r="H23" s="2" t="s">
        <v>109</v>
      </c>
      <c r="I23" s="2" t="s">
        <v>109</v>
      </c>
      <c r="J23" s="2" t="s">
        <v>109</v>
      </c>
      <c r="K23" s="2" t="s">
        <v>109</v>
      </c>
      <c r="L23" s="2" t="s">
        <v>109</v>
      </c>
      <c r="M23" s="2" t="s">
        <v>109</v>
      </c>
      <c r="N23" s="2" t="s">
        <v>109</v>
      </c>
      <c r="O23" s="2" t="s">
        <v>109</v>
      </c>
      <c r="P23" s="2" t="s">
        <v>109</v>
      </c>
      <c r="Q23" s="2" t="s">
        <v>109</v>
      </c>
      <c r="R23" s="2" t="s">
        <v>109</v>
      </c>
      <c r="S23" s="2" t="s">
        <v>109</v>
      </c>
      <c r="T23" s="2" t="s">
        <v>109</v>
      </c>
      <c r="U23" s="2" t="s">
        <v>109</v>
      </c>
      <c r="V23" s="2" t="s">
        <v>109</v>
      </c>
      <c r="W23" s="2" t="s">
        <v>109</v>
      </c>
      <c r="X23" s="2" t="s">
        <v>109</v>
      </c>
      <c r="Y23" s="2" t="s">
        <v>109</v>
      </c>
      <c r="Z23" s="2" t="s">
        <v>109</v>
      </c>
    </row>
    <row r="24" spans="1:26" ht="12" customHeight="1">
      <c r="A24" s="14" t="s">
        <v>134</v>
      </c>
      <c r="B24" s="14" t="s">
        <v>898</v>
      </c>
      <c r="C24" s="14" t="s">
        <v>753</v>
      </c>
      <c r="D24" s="15" t="s">
        <v>617</v>
      </c>
      <c r="E24" s="14" t="s">
        <v>109</v>
      </c>
      <c r="F24" s="7" t="s">
        <v>109</v>
      </c>
      <c r="G24" s="2" t="s">
        <v>109</v>
      </c>
      <c r="H24" s="2" t="s">
        <v>109</v>
      </c>
      <c r="I24" s="2" t="s">
        <v>109</v>
      </c>
      <c r="J24" s="2" t="s">
        <v>109</v>
      </c>
      <c r="K24" s="2" t="s">
        <v>109</v>
      </c>
      <c r="L24" s="2" t="s">
        <v>109</v>
      </c>
      <c r="M24" s="2" t="s">
        <v>109</v>
      </c>
      <c r="N24" s="2" t="s">
        <v>109</v>
      </c>
      <c r="O24" s="2" t="s">
        <v>109</v>
      </c>
      <c r="P24" s="2" t="s">
        <v>109</v>
      </c>
      <c r="Q24" s="2" t="s">
        <v>109</v>
      </c>
      <c r="R24" s="2" t="s">
        <v>109</v>
      </c>
      <c r="S24" s="2" t="s">
        <v>109</v>
      </c>
      <c r="T24" s="2" t="s">
        <v>109</v>
      </c>
      <c r="U24" s="2" t="s">
        <v>109</v>
      </c>
      <c r="V24" s="2" t="s">
        <v>109</v>
      </c>
      <c r="W24" s="2" t="s">
        <v>109</v>
      </c>
      <c r="X24" s="2" t="s">
        <v>109</v>
      </c>
      <c r="Y24" s="2" t="s">
        <v>109</v>
      </c>
      <c r="Z24" s="2" t="s">
        <v>109</v>
      </c>
    </row>
    <row r="25" spans="1:26" ht="12" customHeight="1">
      <c r="A25" s="14" t="s">
        <v>392</v>
      </c>
      <c r="B25" s="14" t="s">
        <v>898</v>
      </c>
      <c r="C25" s="14" t="s">
        <v>751</v>
      </c>
      <c r="D25" s="15" t="s">
        <v>1469</v>
      </c>
      <c r="E25" s="14" t="s">
        <v>109</v>
      </c>
      <c r="F25" s="7" t="s">
        <v>109</v>
      </c>
      <c r="G25" s="2" t="s">
        <v>109</v>
      </c>
      <c r="H25" s="2" t="s">
        <v>109</v>
      </c>
      <c r="I25" s="2" t="s">
        <v>109</v>
      </c>
      <c r="J25" s="2" t="s">
        <v>109</v>
      </c>
      <c r="K25" s="2" t="s">
        <v>109</v>
      </c>
      <c r="L25" s="2" t="s">
        <v>109</v>
      </c>
      <c r="M25" s="2" t="s">
        <v>109</v>
      </c>
      <c r="N25" s="2" t="s">
        <v>109</v>
      </c>
      <c r="O25" s="2" t="s">
        <v>109</v>
      </c>
      <c r="P25" s="2" t="s">
        <v>109</v>
      </c>
      <c r="Q25" s="2" t="s">
        <v>109</v>
      </c>
      <c r="R25" s="2" t="s">
        <v>109</v>
      </c>
      <c r="S25" s="2" t="s">
        <v>109</v>
      </c>
      <c r="T25" s="2" t="s">
        <v>109</v>
      </c>
      <c r="U25" s="2" t="s">
        <v>109</v>
      </c>
      <c r="V25" s="2" t="s">
        <v>109</v>
      </c>
      <c r="W25" s="2" t="s">
        <v>109</v>
      </c>
      <c r="X25" s="2" t="s">
        <v>109</v>
      </c>
      <c r="Y25" s="2" t="s">
        <v>109</v>
      </c>
      <c r="Z25" s="2" t="s">
        <v>109</v>
      </c>
    </row>
    <row r="26" spans="1:26" ht="12" customHeight="1">
      <c r="A26" s="14" t="s">
        <v>409</v>
      </c>
      <c r="B26" s="14" t="s">
        <v>898</v>
      </c>
      <c r="C26" s="14" t="s">
        <v>748</v>
      </c>
      <c r="D26" s="15" t="s">
        <v>109</v>
      </c>
      <c r="E26" s="14" t="s">
        <v>109</v>
      </c>
      <c r="F26" s="7" t="s">
        <v>109</v>
      </c>
      <c r="G26" s="2" t="s">
        <v>109</v>
      </c>
      <c r="H26" s="2" t="s">
        <v>109</v>
      </c>
      <c r="I26" s="2" t="s">
        <v>109</v>
      </c>
      <c r="J26" s="2" t="s">
        <v>109</v>
      </c>
      <c r="K26" s="2" t="s">
        <v>109</v>
      </c>
      <c r="L26" s="2" t="s">
        <v>109</v>
      </c>
      <c r="M26" s="2" t="s">
        <v>109</v>
      </c>
      <c r="N26" s="2" t="s">
        <v>109</v>
      </c>
      <c r="O26" s="2" t="s">
        <v>109</v>
      </c>
      <c r="P26" s="2" t="s">
        <v>109</v>
      </c>
      <c r="Q26" s="2" t="s">
        <v>109</v>
      </c>
      <c r="R26" s="2" t="s">
        <v>109</v>
      </c>
      <c r="S26" s="2" t="s">
        <v>109</v>
      </c>
      <c r="T26" s="2" t="s">
        <v>109</v>
      </c>
      <c r="U26" s="2" t="s">
        <v>109</v>
      </c>
      <c r="V26" s="2" t="s">
        <v>109</v>
      </c>
      <c r="W26" s="2" t="s">
        <v>109</v>
      </c>
      <c r="X26" s="2" t="s">
        <v>109</v>
      </c>
      <c r="Y26" s="2" t="s">
        <v>109</v>
      </c>
      <c r="Z26" s="2" t="s">
        <v>109</v>
      </c>
    </row>
    <row r="27" spans="1:26" ht="12" customHeight="1">
      <c r="A27" s="14" t="s">
        <v>1032</v>
      </c>
      <c r="B27" s="14" t="s">
        <v>898</v>
      </c>
      <c r="C27" s="14" t="s">
        <v>764</v>
      </c>
      <c r="D27" s="15" t="s">
        <v>1039</v>
      </c>
      <c r="E27" s="14" t="s">
        <v>654</v>
      </c>
      <c r="F27" s="7" t="s">
        <v>109</v>
      </c>
      <c r="G27" s="2" t="s">
        <v>109</v>
      </c>
      <c r="H27" s="2" t="s">
        <v>109</v>
      </c>
      <c r="I27" s="2" t="s">
        <v>109</v>
      </c>
      <c r="J27" s="2" t="s">
        <v>109</v>
      </c>
      <c r="K27" s="2" t="s">
        <v>109</v>
      </c>
      <c r="L27" s="2" t="s">
        <v>109</v>
      </c>
      <c r="M27" s="2" t="s">
        <v>109</v>
      </c>
      <c r="N27" s="2" t="s">
        <v>109</v>
      </c>
      <c r="O27" s="2" t="s">
        <v>109</v>
      </c>
      <c r="P27" s="2" t="s">
        <v>109</v>
      </c>
      <c r="Q27" s="2" t="s">
        <v>109</v>
      </c>
      <c r="R27" s="2" t="s">
        <v>109</v>
      </c>
      <c r="S27" s="2" t="s">
        <v>109</v>
      </c>
      <c r="T27" s="2" t="s">
        <v>109</v>
      </c>
      <c r="U27" s="2" t="s">
        <v>109</v>
      </c>
      <c r="V27" s="2" t="s">
        <v>109</v>
      </c>
      <c r="W27" s="2" t="s">
        <v>109</v>
      </c>
      <c r="X27" s="2" t="s">
        <v>109</v>
      </c>
      <c r="Y27" s="2" t="s">
        <v>109</v>
      </c>
      <c r="Z27" s="2" t="s">
        <v>109</v>
      </c>
    </row>
    <row r="28" spans="1:26" ht="12" customHeight="1">
      <c r="A28" s="14" t="s">
        <v>1079</v>
      </c>
      <c r="B28" s="14" t="s">
        <v>898</v>
      </c>
      <c r="C28" s="14" t="s">
        <v>763</v>
      </c>
      <c r="D28" s="15" t="s">
        <v>1403</v>
      </c>
      <c r="E28" s="14" t="s">
        <v>654</v>
      </c>
      <c r="F28" s="7" t="s">
        <v>109</v>
      </c>
      <c r="G28" s="2" t="s">
        <v>109</v>
      </c>
      <c r="H28" s="2" t="s">
        <v>109</v>
      </c>
      <c r="I28" s="2" t="s">
        <v>109</v>
      </c>
      <c r="J28" s="2" t="s">
        <v>109</v>
      </c>
      <c r="K28" s="2" t="s">
        <v>109</v>
      </c>
      <c r="L28" s="2" t="s">
        <v>109</v>
      </c>
      <c r="M28" s="2" t="s">
        <v>109</v>
      </c>
      <c r="N28" s="2" t="s">
        <v>109</v>
      </c>
      <c r="O28" s="2" t="s">
        <v>109</v>
      </c>
      <c r="P28" s="2" t="s">
        <v>109</v>
      </c>
      <c r="Q28" s="2" t="s">
        <v>109</v>
      </c>
      <c r="R28" s="2" t="s">
        <v>109</v>
      </c>
      <c r="S28" s="2" t="s">
        <v>109</v>
      </c>
      <c r="T28" s="2" t="s">
        <v>109</v>
      </c>
      <c r="U28" s="2" t="s">
        <v>109</v>
      </c>
      <c r="V28" s="2" t="s">
        <v>109</v>
      </c>
      <c r="W28" s="2" t="s">
        <v>109</v>
      </c>
      <c r="X28" s="2" t="s">
        <v>109</v>
      </c>
      <c r="Y28" s="2" t="s">
        <v>109</v>
      </c>
      <c r="Z28" s="2" t="s">
        <v>109</v>
      </c>
    </row>
    <row r="29" spans="1:26" ht="12" customHeight="1">
      <c r="A29" s="14" t="s">
        <v>792</v>
      </c>
      <c r="B29" s="14" t="s">
        <v>898</v>
      </c>
      <c r="C29" s="14" t="s">
        <v>762</v>
      </c>
      <c r="D29" s="15" t="s">
        <v>1255</v>
      </c>
      <c r="E29" s="14" t="s">
        <v>654</v>
      </c>
      <c r="F29" s="7" t="s">
        <v>109</v>
      </c>
      <c r="G29" s="2" t="s">
        <v>109</v>
      </c>
      <c r="H29" s="2" t="s">
        <v>109</v>
      </c>
      <c r="I29" s="2" t="s">
        <v>109</v>
      </c>
      <c r="J29" s="2" t="s">
        <v>109</v>
      </c>
      <c r="K29" s="2" t="s">
        <v>109</v>
      </c>
      <c r="L29" s="2" t="s">
        <v>109</v>
      </c>
      <c r="M29" s="2" t="s">
        <v>109</v>
      </c>
      <c r="N29" s="2" t="s">
        <v>109</v>
      </c>
      <c r="O29" s="2" t="s">
        <v>109</v>
      </c>
      <c r="P29" s="2" t="s">
        <v>109</v>
      </c>
      <c r="Q29" s="2" t="s">
        <v>109</v>
      </c>
      <c r="R29" s="2" t="s">
        <v>109</v>
      </c>
      <c r="S29" s="2" t="s">
        <v>109</v>
      </c>
      <c r="T29" s="2" t="s">
        <v>109</v>
      </c>
      <c r="U29" s="2" t="s">
        <v>109</v>
      </c>
      <c r="V29" s="2" t="s">
        <v>109</v>
      </c>
      <c r="W29" s="2" t="s">
        <v>109</v>
      </c>
      <c r="X29" s="2" t="s">
        <v>109</v>
      </c>
      <c r="Y29" s="2" t="s">
        <v>109</v>
      </c>
      <c r="Z29" s="2" t="s">
        <v>109</v>
      </c>
    </row>
    <row r="30" spans="1:26" ht="12" customHeight="1">
      <c r="A30" s="14" t="s">
        <v>626</v>
      </c>
      <c r="B30" s="14" t="s">
        <v>898</v>
      </c>
      <c r="C30" s="14" t="s">
        <v>761</v>
      </c>
      <c r="D30" s="15" t="s">
        <v>932</v>
      </c>
      <c r="E30" s="14" t="s">
        <v>109</v>
      </c>
      <c r="F30" s="7" t="s">
        <v>109</v>
      </c>
      <c r="G30" s="2" t="s">
        <v>109</v>
      </c>
      <c r="H30" s="2" t="s">
        <v>109</v>
      </c>
      <c r="I30" s="2" t="s">
        <v>109</v>
      </c>
      <c r="J30" s="2" t="s">
        <v>109</v>
      </c>
      <c r="K30" s="2" t="s">
        <v>109</v>
      </c>
      <c r="L30" s="2" t="s">
        <v>109</v>
      </c>
      <c r="M30" s="2" t="s">
        <v>109</v>
      </c>
      <c r="N30" s="2" t="s">
        <v>109</v>
      </c>
      <c r="O30" s="2" t="s">
        <v>109</v>
      </c>
      <c r="P30" s="2" t="s">
        <v>109</v>
      </c>
      <c r="Q30" s="2" t="s">
        <v>109</v>
      </c>
      <c r="R30" s="2" t="s">
        <v>109</v>
      </c>
      <c r="S30" s="2" t="s">
        <v>109</v>
      </c>
      <c r="T30" s="2" t="s">
        <v>109</v>
      </c>
      <c r="U30" s="2" t="s">
        <v>109</v>
      </c>
      <c r="V30" s="2" t="s">
        <v>109</v>
      </c>
      <c r="W30" s="2" t="s">
        <v>109</v>
      </c>
      <c r="X30" s="2" t="s">
        <v>109</v>
      </c>
      <c r="Y30" s="2" t="s">
        <v>109</v>
      </c>
      <c r="Z30" s="2" t="s">
        <v>109</v>
      </c>
    </row>
    <row r="31" spans="1:26" ht="12" customHeight="1">
      <c r="A31" s="14" t="s">
        <v>1315</v>
      </c>
      <c r="B31" s="14" t="s">
        <v>842</v>
      </c>
      <c r="C31" s="14" t="s">
        <v>760</v>
      </c>
      <c r="D31" s="15" t="s">
        <v>1414</v>
      </c>
      <c r="E31" s="14" t="s">
        <v>109</v>
      </c>
      <c r="F31" s="7" t="s">
        <v>109</v>
      </c>
      <c r="G31" s="2" t="s">
        <v>109</v>
      </c>
      <c r="H31" s="9" t="s">
        <v>1443</v>
      </c>
      <c r="I31" s="2" t="s">
        <v>109</v>
      </c>
      <c r="J31" s="2" t="s">
        <v>109</v>
      </c>
      <c r="K31" s="2" t="s">
        <v>109</v>
      </c>
      <c r="L31" s="2" t="s">
        <v>109</v>
      </c>
      <c r="M31" s="2" t="s">
        <v>109</v>
      </c>
      <c r="N31" s="2" t="s">
        <v>109</v>
      </c>
      <c r="O31" s="2" t="s">
        <v>109</v>
      </c>
      <c r="P31" s="2" t="s">
        <v>109</v>
      </c>
      <c r="Q31" s="2" t="s">
        <v>109</v>
      </c>
      <c r="R31" s="2" t="s">
        <v>109</v>
      </c>
      <c r="S31" s="2" t="s">
        <v>109</v>
      </c>
      <c r="T31" s="2" t="s">
        <v>109</v>
      </c>
      <c r="U31" s="2" t="s">
        <v>109</v>
      </c>
      <c r="V31" s="2" t="s">
        <v>109</v>
      </c>
      <c r="W31" s="2" t="s">
        <v>109</v>
      </c>
      <c r="X31" s="2" t="s">
        <v>109</v>
      </c>
      <c r="Y31" s="2" t="s">
        <v>109</v>
      </c>
      <c r="Z31" s="2" t="s">
        <v>109</v>
      </c>
    </row>
    <row r="32" spans="1:26" ht="12" customHeight="1">
      <c r="A32" s="14" t="s">
        <v>670</v>
      </c>
      <c r="B32" s="14" t="s">
        <v>842</v>
      </c>
      <c r="C32" s="14" t="s">
        <v>781</v>
      </c>
      <c r="D32" s="15" t="s">
        <v>1412</v>
      </c>
      <c r="E32" s="14" t="s">
        <v>109</v>
      </c>
      <c r="F32" s="7" t="s">
        <v>109</v>
      </c>
      <c r="G32" s="2" t="s">
        <v>109</v>
      </c>
      <c r="H32" s="9" t="s">
        <v>4</v>
      </c>
      <c r="I32" s="2" t="s">
        <v>109</v>
      </c>
      <c r="J32" s="2" t="s">
        <v>109</v>
      </c>
      <c r="K32" s="2" t="s">
        <v>109</v>
      </c>
      <c r="L32" s="2" t="s">
        <v>109</v>
      </c>
      <c r="M32" s="2" t="s">
        <v>109</v>
      </c>
      <c r="N32" s="2" t="s">
        <v>109</v>
      </c>
      <c r="O32" s="2" t="s">
        <v>109</v>
      </c>
      <c r="P32" s="2" t="s">
        <v>109</v>
      </c>
      <c r="Q32" s="2" t="s">
        <v>109</v>
      </c>
      <c r="R32" s="2" t="s">
        <v>109</v>
      </c>
      <c r="S32" s="2" t="s">
        <v>109</v>
      </c>
      <c r="T32" s="2" t="s">
        <v>109</v>
      </c>
      <c r="U32" s="2" t="s">
        <v>109</v>
      </c>
      <c r="V32" s="2" t="s">
        <v>109</v>
      </c>
      <c r="W32" s="2" t="s">
        <v>109</v>
      </c>
      <c r="X32" s="2" t="s">
        <v>109</v>
      </c>
      <c r="Y32" s="2" t="s">
        <v>109</v>
      </c>
      <c r="Z32" s="2" t="s">
        <v>109</v>
      </c>
    </row>
    <row r="33" spans="1:26" ht="12" customHeight="1">
      <c r="A33" s="14" t="s">
        <v>1173</v>
      </c>
      <c r="B33" s="14" t="s">
        <v>842</v>
      </c>
      <c r="C33" s="14" t="s">
        <v>779</v>
      </c>
      <c r="D33" s="15" t="s">
        <v>1417</v>
      </c>
      <c r="E33" s="14" t="s">
        <v>109</v>
      </c>
      <c r="F33" s="7" t="s">
        <v>109</v>
      </c>
      <c r="G33" s="2" t="s">
        <v>109</v>
      </c>
      <c r="H33" s="9" t="s">
        <v>945</v>
      </c>
      <c r="I33" s="2" t="s">
        <v>109</v>
      </c>
      <c r="J33" s="2" t="s">
        <v>109</v>
      </c>
      <c r="K33" s="2" t="s">
        <v>109</v>
      </c>
      <c r="L33" s="2" t="s">
        <v>109</v>
      </c>
      <c r="M33" s="2" t="s">
        <v>109</v>
      </c>
      <c r="N33" s="2" t="s">
        <v>109</v>
      </c>
      <c r="O33" s="2" t="s">
        <v>109</v>
      </c>
      <c r="P33" s="2" t="s">
        <v>109</v>
      </c>
      <c r="Q33" s="2" t="s">
        <v>109</v>
      </c>
      <c r="R33" s="2" t="s">
        <v>109</v>
      </c>
      <c r="S33" s="2" t="s">
        <v>109</v>
      </c>
      <c r="T33" s="2" t="s">
        <v>109</v>
      </c>
      <c r="U33" s="2" t="s">
        <v>109</v>
      </c>
      <c r="V33" s="2" t="s">
        <v>109</v>
      </c>
      <c r="W33" s="2" t="s">
        <v>109</v>
      </c>
      <c r="X33" s="2" t="s">
        <v>109</v>
      </c>
      <c r="Y33" s="2" t="s">
        <v>109</v>
      </c>
      <c r="Z33" s="2" t="s">
        <v>109</v>
      </c>
    </row>
    <row r="34" spans="1:26" ht="12" customHeight="1">
      <c r="A34" s="14" t="s">
        <v>656</v>
      </c>
      <c r="B34" s="14" t="s">
        <v>842</v>
      </c>
      <c r="C34" s="14" t="s">
        <v>868</v>
      </c>
      <c r="D34" s="15" t="s">
        <v>897</v>
      </c>
      <c r="E34" s="14" t="s">
        <v>109</v>
      </c>
      <c r="F34" s="7" t="s">
        <v>109</v>
      </c>
      <c r="G34" s="2" t="s">
        <v>109</v>
      </c>
      <c r="H34" s="9" t="s">
        <v>628</v>
      </c>
      <c r="I34" s="2" t="s">
        <v>109</v>
      </c>
      <c r="J34" s="2" t="s">
        <v>109</v>
      </c>
      <c r="K34" s="2" t="s">
        <v>109</v>
      </c>
      <c r="L34" s="2" t="s">
        <v>109</v>
      </c>
      <c r="M34" s="2" t="s">
        <v>109</v>
      </c>
      <c r="N34" s="2" t="s">
        <v>109</v>
      </c>
      <c r="O34" s="2" t="s">
        <v>109</v>
      </c>
      <c r="P34" s="2" t="s">
        <v>109</v>
      </c>
      <c r="Q34" s="2" t="s">
        <v>109</v>
      </c>
      <c r="R34" s="2" t="s">
        <v>109</v>
      </c>
      <c r="S34" s="2" t="s">
        <v>109</v>
      </c>
      <c r="T34" s="2" t="s">
        <v>109</v>
      </c>
      <c r="U34" s="2" t="s">
        <v>109</v>
      </c>
      <c r="V34" s="2" t="s">
        <v>109</v>
      </c>
      <c r="W34" s="2" t="s">
        <v>109</v>
      </c>
      <c r="X34" s="2" t="s">
        <v>109</v>
      </c>
      <c r="Y34" s="2" t="s">
        <v>109</v>
      </c>
      <c r="Z34" s="2" t="s">
        <v>109</v>
      </c>
    </row>
    <row r="35" spans="1:26" ht="12" customHeight="1">
      <c r="A35" s="14" t="s">
        <v>176</v>
      </c>
      <c r="B35" s="14" t="s">
        <v>842</v>
      </c>
      <c r="C35" s="14" t="s">
        <v>867</v>
      </c>
      <c r="D35" s="15" t="s">
        <v>678</v>
      </c>
      <c r="E35" s="14" t="s">
        <v>109</v>
      </c>
      <c r="F35" s="7" t="s">
        <v>109</v>
      </c>
      <c r="G35" s="2" t="s">
        <v>109</v>
      </c>
      <c r="H35" s="9" t="s">
        <v>376</v>
      </c>
      <c r="I35" s="2" t="s">
        <v>109</v>
      </c>
      <c r="J35" s="2" t="s">
        <v>109</v>
      </c>
      <c r="K35" s="2" t="s">
        <v>109</v>
      </c>
      <c r="L35" s="2" t="s">
        <v>109</v>
      </c>
      <c r="M35" s="2" t="s">
        <v>109</v>
      </c>
      <c r="N35" s="2" t="s">
        <v>109</v>
      </c>
      <c r="O35" s="2" t="s">
        <v>109</v>
      </c>
      <c r="P35" s="2" t="s">
        <v>109</v>
      </c>
      <c r="Q35" s="2" t="s">
        <v>109</v>
      </c>
      <c r="R35" s="2" t="s">
        <v>109</v>
      </c>
      <c r="S35" s="2" t="s">
        <v>109</v>
      </c>
      <c r="T35" s="2" t="s">
        <v>109</v>
      </c>
      <c r="U35" s="2" t="s">
        <v>109</v>
      </c>
      <c r="V35" s="2" t="s">
        <v>109</v>
      </c>
      <c r="W35" s="2" t="s">
        <v>109</v>
      </c>
      <c r="X35" s="2" t="s">
        <v>109</v>
      </c>
      <c r="Y35" s="2" t="s">
        <v>109</v>
      </c>
      <c r="Z35" s="2" t="s">
        <v>109</v>
      </c>
    </row>
    <row r="36" spans="1:26" ht="12" customHeight="1">
      <c r="A36" s="14" t="s">
        <v>1398</v>
      </c>
      <c r="B36" s="14" t="s">
        <v>842</v>
      </c>
      <c r="C36" s="14" t="s">
        <v>776</v>
      </c>
      <c r="D36" s="15" t="s">
        <v>1420</v>
      </c>
      <c r="E36" s="14" t="s">
        <v>109</v>
      </c>
      <c r="F36" s="7" t="s">
        <v>109</v>
      </c>
      <c r="G36" s="2" t="s">
        <v>109</v>
      </c>
      <c r="H36" s="9" t="s">
        <v>1288</v>
      </c>
      <c r="I36" s="2" t="s">
        <v>109</v>
      </c>
      <c r="J36" s="2" t="s">
        <v>109</v>
      </c>
      <c r="K36" s="2" t="s">
        <v>109</v>
      </c>
      <c r="L36" s="2" t="s">
        <v>109</v>
      </c>
      <c r="M36" s="2" t="s">
        <v>109</v>
      </c>
      <c r="N36" s="2" t="s">
        <v>109</v>
      </c>
      <c r="O36" s="2" t="s">
        <v>109</v>
      </c>
      <c r="P36" s="2" t="s">
        <v>109</v>
      </c>
      <c r="Q36" s="2" t="s">
        <v>109</v>
      </c>
      <c r="R36" s="2" t="s">
        <v>109</v>
      </c>
      <c r="S36" s="2" t="s">
        <v>109</v>
      </c>
      <c r="T36" s="2" t="s">
        <v>109</v>
      </c>
      <c r="U36" s="2" t="s">
        <v>109</v>
      </c>
      <c r="V36" s="2" t="s">
        <v>109</v>
      </c>
      <c r="W36" s="2" t="s">
        <v>109</v>
      </c>
      <c r="X36" s="2" t="s">
        <v>109</v>
      </c>
      <c r="Y36" s="2" t="s">
        <v>109</v>
      </c>
      <c r="Z36" s="2" t="s">
        <v>109</v>
      </c>
    </row>
    <row r="37" spans="1:26" ht="12" customHeight="1">
      <c r="A37" s="14" t="s">
        <v>733</v>
      </c>
      <c r="B37" s="14" t="s">
        <v>842</v>
      </c>
      <c r="C37" s="14" t="s">
        <v>869</v>
      </c>
      <c r="D37" s="15" t="s">
        <v>1409</v>
      </c>
      <c r="E37" s="14" t="s">
        <v>109</v>
      </c>
      <c r="F37" s="7" t="s">
        <v>109</v>
      </c>
      <c r="G37" s="2" t="s">
        <v>109</v>
      </c>
      <c r="H37" s="2" t="s">
        <v>109</v>
      </c>
      <c r="I37" s="2" t="s">
        <v>109</v>
      </c>
      <c r="J37" s="2" t="s">
        <v>109</v>
      </c>
      <c r="K37" s="2" t="s">
        <v>109</v>
      </c>
      <c r="L37" s="2" t="s">
        <v>109</v>
      </c>
      <c r="M37" s="2" t="s">
        <v>109</v>
      </c>
      <c r="N37" s="2" t="s">
        <v>109</v>
      </c>
      <c r="O37" s="2" t="s">
        <v>109</v>
      </c>
      <c r="P37" s="2" t="s">
        <v>109</v>
      </c>
      <c r="Q37" s="2" t="s">
        <v>109</v>
      </c>
      <c r="R37" s="2" t="s">
        <v>109</v>
      </c>
      <c r="S37" s="2" t="s">
        <v>109</v>
      </c>
      <c r="T37" s="2" t="s">
        <v>109</v>
      </c>
      <c r="U37" s="2" t="s">
        <v>109</v>
      </c>
      <c r="V37" s="2" t="s">
        <v>109</v>
      </c>
      <c r="W37" s="2" t="s">
        <v>109</v>
      </c>
      <c r="X37" s="2" t="s">
        <v>109</v>
      </c>
      <c r="Y37" s="2" t="s">
        <v>109</v>
      </c>
      <c r="Z37" s="2" t="s">
        <v>109</v>
      </c>
    </row>
    <row r="38" spans="1:26" ht="12" customHeight="1">
      <c r="A38" s="14" t="s">
        <v>151</v>
      </c>
      <c r="B38" s="14" t="s">
        <v>842</v>
      </c>
      <c r="C38" s="14" t="s">
        <v>789</v>
      </c>
      <c r="D38" s="15" t="s">
        <v>1213</v>
      </c>
      <c r="E38" s="14" t="s">
        <v>109</v>
      </c>
      <c r="F38" s="7" t="s">
        <v>109</v>
      </c>
      <c r="G38" s="2" t="s">
        <v>109</v>
      </c>
      <c r="H38" s="2" t="s">
        <v>109</v>
      </c>
      <c r="I38" s="2" t="s">
        <v>109</v>
      </c>
      <c r="J38" s="2" t="s">
        <v>109</v>
      </c>
      <c r="K38" s="2" t="s">
        <v>109</v>
      </c>
      <c r="L38" s="2" t="s">
        <v>109</v>
      </c>
      <c r="M38" s="2" t="s">
        <v>109</v>
      </c>
      <c r="N38" s="2" t="s">
        <v>109</v>
      </c>
      <c r="O38" s="2" t="s">
        <v>109</v>
      </c>
      <c r="P38" s="2" t="s">
        <v>109</v>
      </c>
      <c r="Q38" s="2" t="s">
        <v>109</v>
      </c>
      <c r="R38" s="2" t="s">
        <v>109</v>
      </c>
      <c r="S38" s="2" t="s">
        <v>109</v>
      </c>
      <c r="T38" s="2" t="s">
        <v>109</v>
      </c>
      <c r="U38" s="2" t="s">
        <v>109</v>
      </c>
      <c r="V38" s="2" t="s">
        <v>109</v>
      </c>
      <c r="W38" s="2" t="s">
        <v>109</v>
      </c>
      <c r="X38" s="2" t="s">
        <v>109</v>
      </c>
      <c r="Y38" s="2" t="s">
        <v>109</v>
      </c>
      <c r="Z38" s="2" t="s">
        <v>109</v>
      </c>
    </row>
    <row r="39" spans="1:26" ht="12" customHeight="1">
      <c r="A39" s="14" t="s">
        <v>1427</v>
      </c>
      <c r="B39" s="14" t="s">
        <v>842</v>
      </c>
      <c r="C39" s="14" t="s">
        <v>787</v>
      </c>
      <c r="D39" s="15" t="s">
        <v>621</v>
      </c>
      <c r="E39" s="14" t="s">
        <v>109</v>
      </c>
      <c r="F39" s="7" t="s">
        <v>109</v>
      </c>
      <c r="G39" s="2" t="s">
        <v>109</v>
      </c>
      <c r="H39" s="2" t="s">
        <v>109</v>
      </c>
      <c r="I39" s="2" t="s">
        <v>109</v>
      </c>
      <c r="J39" s="2" t="s">
        <v>109</v>
      </c>
      <c r="K39" s="2" t="s">
        <v>109</v>
      </c>
      <c r="L39" s="2" t="s">
        <v>109</v>
      </c>
      <c r="M39" s="2" t="s">
        <v>109</v>
      </c>
      <c r="N39" s="2" t="s">
        <v>109</v>
      </c>
      <c r="O39" s="2" t="s">
        <v>109</v>
      </c>
      <c r="P39" s="2" t="s">
        <v>109</v>
      </c>
      <c r="Q39" s="2" t="s">
        <v>109</v>
      </c>
      <c r="R39" s="2" t="s">
        <v>109</v>
      </c>
      <c r="S39" s="2" t="s">
        <v>109</v>
      </c>
      <c r="T39" s="2" t="s">
        <v>109</v>
      </c>
      <c r="U39" s="2" t="s">
        <v>109</v>
      </c>
      <c r="V39" s="2" t="s">
        <v>109</v>
      </c>
      <c r="W39" s="2" t="s">
        <v>109</v>
      </c>
      <c r="X39" s="2" t="s">
        <v>109</v>
      </c>
      <c r="Y39" s="2" t="s">
        <v>109</v>
      </c>
      <c r="Z39" s="2" t="s">
        <v>109</v>
      </c>
    </row>
    <row r="40" spans="1:26" ht="12" customHeight="1">
      <c r="A40" s="14" t="s">
        <v>971</v>
      </c>
      <c r="B40" s="14" t="s">
        <v>842</v>
      </c>
      <c r="C40" s="14" t="s">
        <v>793</v>
      </c>
      <c r="D40" s="15" t="s">
        <v>1400</v>
      </c>
      <c r="E40" s="14" t="s">
        <v>109</v>
      </c>
      <c r="F40" s="7" t="s">
        <v>109</v>
      </c>
      <c r="G40" s="2" t="s">
        <v>109</v>
      </c>
      <c r="H40" s="2" t="s">
        <v>109</v>
      </c>
      <c r="I40" s="2" t="s">
        <v>109</v>
      </c>
      <c r="J40" s="2" t="s">
        <v>109</v>
      </c>
      <c r="K40" s="2" t="s">
        <v>109</v>
      </c>
      <c r="L40" s="2" t="s">
        <v>109</v>
      </c>
      <c r="M40" s="2" t="s">
        <v>109</v>
      </c>
      <c r="N40" s="2" t="s">
        <v>109</v>
      </c>
      <c r="O40" s="2" t="s">
        <v>109</v>
      </c>
      <c r="P40" s="2" t="s">
        <v>109</v>
      </c>
      <c r="Q40" s="2" t="s">
        <v>109</v>
      </c>
      <c r="R40" s="2" t="s">
        <v>109</v>
      </c>
      <c r="S40" s="2" t="s">
        <v>109</v>
      </c>
      <c r="T40" s="2" t="s">
        <v>109</v>
      </c>
      <c r="U40" s="2" t="s">
        <v>109</v>
      </c>
      <c r="V40" s="2" t="s">
        <v>109</v>
      </c>
      <c r="W40" s="2" t="s">
        <v>109</v>
      </c>
      <c r="X40" s="2" t="s">
        <v>109</v>
      </c>
      <c r="Y40" s="2" t="s">
        <v>109</v>
      </c>
      <c r="Z40" s="2" t="s">
        <v>109</v>
      </c>
    </row>
    <row r="41" spans="1:26" ht="12" customHeight="1">
      <c r="A41" s="14" t="s">
        <v>1344</v>
      </c>
      <c r="B41" s="14" t="s">
        <v>842</v>
      </c>
      <c r="C41" s="14" t="s">
        <v>790</v>
      </c>
      <c r="D41" s="15" t="s">
        <v>1401</v>
      </c>
      <c r="E41" s="14" t="s">
        <v>109</v>
      </c>
      <c r="F41" s="7" t="s">
        <v>109</v>
      </c>
      <c r="G41" s="2" t="s">
        <v>109</v>
      </c>
      <c r="H41" s="2" t="s">
        <v>109</v>
      </c>
      <c r="I41" s="2" t="s">
        <v>109</v>
      </c>
      <c r="J41" s="2" t="s">
        <v>109</v>
      </c>
      <c r="K41" s="2" t="s">
        <v>109</v>
      </c>
      <c r="L41" s="2" t="s">
        <v>109</v>
      </c>
      <c r="M41" s="2" t="s">
        <v>109</v>
      </c>
      <c r="N41" s="2" t="s">
        <v>109</v>
      </c>
      <c r="O41" s="2" t="s">
        <v>109</v>
      </c>
      <c r="P41" s="2" t="s">
        <v>109</v>
      </c>
      <c r="Q41" s="2" t="s">
        <v>109</v>
      </c>
      <c r="R41" s="2" t="s">
        <v>109</v>
      </c>
      <c r="S41" s="2" t="s">
        <v>109</v>
      </c>
      <c r="T41" s="2" t="s">
        <v>109</v>
      </c>
      <c r="U41" s="2" t="s">
        <v>109</v>
      </c>
      <c r="V41" s="2" t="s">
        <v>109</v>
      </c>
      <c r="W41" s="2" t="s">
        <v>109</v>
      </c>
      <c r="X41" s="2" t="s">
        <v>109</v>
      </c>
      <c r="Y41" s="2" t="s">
        <v>109</v>
      </c>
      <c r="Z41" s="2" t="s">
        <v>109</v>
      </c>
    </row>
    <row r="42" spans="1:26" ht="12" customHeight="1">
      <c r="A42" s="14" t="s">
        <v>432</v>
      </c>
      <c r="B42" s="14" t="s">
        <v>842</v>
      </c>
      <c r="C42" s="14" t="s">
        <v>613</v>
      </c>
      <c r="D42" s="15" t="s">
        <v>1388</v>
      </c>
      <c r="E42" s="14" t="s">
        <v>660</v>
      </c>
      <c r="F42" s="7" t="s">
        <v>109</v>
      </c>
      <c r="G42" s="2" t="s">
        <v>109</v>
      </c>
      <c r="H42" s="2" t="s">
        <v>109</v>
      </c>
      <c r="I42" s="2" t="s">
        <v>109</v>
      </c>
      <c r="J42" s="2" t="s">
        <v>109</v>
      </c>
      <c r="K42" s="2" t="s">
        <v>109</v>
      </c>
      <c r="L42" s="2" t="s">
        <v>109</v>
      </c>
      <c r="M42" s="2" t="s">
        <v>109</v>
      </c>
      <c r="N42" s="2" t="s">
        <v>109</v>
      </c>
      <c r="O42" s="2" t="s">
        <v>109</v>
      </c>
      <c r="P42" s="2" t="s">
        <v>109</v>
      </c>
      <c r="Q42" s="2" t="s">
        <v>109</v>
      </c>
      <c r="R42" s="2" t="s">
        <v>109</v>
      </c>
      <c r="S42" s="2" t="s">
        <v>109</v>
      </c>
      <c r="T42" s="2" t="s">
        <v>109</v>
      </c>
      <c r="U42" s="2" t="s">
        <v>109</v>
      </c>
      <c r="V42" s="2" t="s">
        <v>109</v>
      </c>
      <c r="W42" s="2" t="s">
        <v>109</v>
      </c>
      <c r="X42" s="2" t="s">
        <v>109</v>
      </c>
      <c r="Y42" s="2" t="s">
        <v>109</v>
      </c>
      <c r="Z42" s="2" t="s">
        <v>109</v>
      </c>
    </row>
    <row r="43" spans="1:26" ht="12" customHeight="1">
      <c r="A43" s="14" t="s">
        <v>307</v>
      </c>
      <c r="B43" s="14" t="s">
        <v>842</v>
      </c>
      <c r="C43" s="14" t="s">
        <v>611</v>
      </c>
      <c r="D43" s="15" t="s">
        <v>1391</v>
      </c>
      <c r="E43" s="14" t="s">
        <v>109</v>
      </c>
      <c r="F43" s="7" t="s">
        <v>109</v>
      </c>
      <c r="G43" s="2" t="s">
        <v>109</v>
      </c>
      <c r="H43" s="2" t="s">
        <v>109</v>
      </c>
      <c r="I43" s="2" t="s">
        <v>109</v>
      </c>
      <c r="J43" s="2" t="s">
        <v>109</v>
      </c>
      <c r="K43" s="2" t="s">
        <v>109</v>
      </c>
      <c r="L43" s="2" t="s">
        <v>109</v>
      </c>
      <c r="M43" s="2" t="s">
        <v>109</v>
      </c>
      <c r="N43" s="2" t="s">
        <v>109</v>
      </c>
      <c r="O43" s="2" t="s">
        <v>109</v>
      </c>
      <c r="P43" s="2" t="s">
        <v>109</v>
      </c>
      <c r="Q43" s="2" t="s">
        <v>109</v>
      </c>
      <c r="R43" s="2" t="s">
        <v>109</v>
      </c>
      <c r="S43" s="2" t="s">
        <v>109</v>
      </c>
      <c r="T43" s="2" t="s">
        <v>109</v>
      </c>
      <c r="U43" s="2" t="s">
        <v>109</v>
      </c>
      <c r="V43" s="2" t="s">
        <v>109</v>
      </c>
      <c r="W43" s="2" t="s">
        <v>109</v>
      </c>
      <c r="X43" s="2" t="s">
        <v>109</v>
      </c>
      <c r="Y43" s="2" t="s">
        <v>109</v>
      </c>
      <c r="Z43" s="2" t="s">
        <v>109</v>
      </c>
    </row>
    <row r="44" spans="1:26" ht="12" customHeight="1">
      <c r="A44" s="14" t="s">
        <v>728</v>
      </c>
      <c r="B44" s="14" t="s">
        <v>842</v>
      </c>
      <c r="C44" s="14" t="s">
        <v>612</v>
      </c>
      <c r="D44" s="15" t="s">
        <v>1354</v>
      </c>
      <c r="E44" s="14" t="s">
        <v>109</v>
      </c>
      <c r="F44" s="7" t="s">
        <v>109</v>
      </c>
      <c r="G44" s="2" t="s">
        <v>109</v>
      </c>
      <c r="H44" s="2" t="s">
        <v>109</v>
      </c>
      <c r="I44" s="2" t="s">
        <v>109</v>
      </c>
      <c r="J44" s="2" t="s">
        <v>109</v>
      </c>
      <c r="K44" s="2" t="s">
        <v>109</v>
      </c>
      <c r="L44" s="2" t="s">
        <v>109</v>
      </c>
      <c r="M44" s="2" t="s">
        <v>109</v>
      </c>
      <c r="N44" s="2" t="s">
        <v>109</v>
      </c>
      <c r="O44" s="2" t="s">
        <v>109</v>
      </c>
      <c r="P44" s="2" t="s">
        <v>109</v>
      </c>
      <c r="Q44" s="2" t="s">
        <v>109</v>
      </c>
      <c r="R44" s="2" t="s">
        <v>109</v>
      </c>
      <c r="S44" s="2" t="s">
        <v>109</v>
      </c>
      <c r="T44" s="2" t="s">
        <v>109</v>
      </c>
      <c r="U44" s="2" t="s">
        <v>109</v>
      </c>
      <c r="V44" s="2" t="s">
        <v>109</v>
      </c>
      <c r="W44" s="2" t="s">
        <v>109</v>
      </c>
      <c r="X44" s="2" t="s">
        <v>109</v>
      </c>
      <c r="Y44" s="2" t="s">
        <v>109</v>
      </c>
      <c r="Z44" s="2" t="s">
        <v>109</v>
      </c>
    </row>
    <row r="45" spans="1:26" ht="12" customHeight="1">
      <c r="A45" s="14" t="s">
        <v>1365</v>
      </c>
      <c r="B45" s="14" t="s">
        <v>842</v>
      </c>
      <c r="C45" s="14" t="s">
        <v>616</v>
      </c>
      <c r="D45" s="15" t="s">
        <v>1395</v>
      </c>
      <c r="E45" s="14" t="s">
        <v>109</v>
      </c>
      <c r="F45" s="7" t="s">
        <v>109</v>
      </c>
      <c r="G45" s="2" t="s">
        <v>109</v>
      </c>
      <c r="H45" s="2" t="s">
        <v>109</v>
      </c>
      <c r="I45" s="2" t="s">
        <v>109</v>
      </c>
      <c r="J45" s="2" t="s">
        <v>109</v>
      </c>
      <c r="K45" s="2" t="s">
        <v>109</v>
      </c>
      <c r="L45" s="2" t="s">
        <v>109</v>
      </c>
      <c r="M45" s="2" t="s">
        <v>109</v>
      </c>
      <c r="N45" s="2" t="s">
        <v>109</v>
      </c>
      <c r="O45" s="2" t="s">
        <v>109</v>
      </c>
      <c r="P45" s="2" t="s">
        <v>109</v>
      </c>
      <c r="Q45" s="2" t="s">
        <v>109</v>
      </c>
      <c r="R45" s="2" t="s">
        <v>109</v>
      </c>
      <c r="S45" s="2" t="s">
        <v>109</v>
      </c>
      <c r="T45" s="2" t="s">
        <v>109</v>
      </c>
      <c r="U45" s="2" t="s">
        <v>109</v>
      </c>
      <c r="V45" s="2" t="s">
        <v>109</v>
      </c>
      <c r="W45" s="2" t="s">
        <v>109</v>
      </c>
      <c r="X45" s="2" t="s">
        <v>109</v>
      </c>
      <c r="Y45" s="2" t="s">
        <v>109</v>
      </c>
      <c r="Z45" s="2" t="s">
        <v>109</v>
      </c>
    </row>
    <row r="46" spans="1:26" ht="12" customHeight="1">
      <c r="A46" s="14" t="s">
        <v>1152</v>
      </c>
      <c r="B46" s="14" t="s">
        <v>842</v>
      </c>
      <c r="C46" s="14" t="s">
        <v>618</v>
      </c>
      <c r="D46" s="15" t="s">
        <v>1406</v>
      </c>
      <c r="E46" s="14" t="s">
        <v>109</v>
      </c>
      <c r="F46" s="7" t="s">
        <v>109</v>
      </c>
      <c r="G46" s="2" t="s">
        <v>109</v>
      </c>
      <c r="H46" s="2" t="s">
        <v>109</v>
      </c>
      <c r="I46" s="2" t="s">
        <v>109</v>
      </c>
      <c r="J46" s="2" t="s">
        <v>109</v>
      </c>
      <c r="K46" s="2" t="s">
        <v>109</v>
      </c>
      <c r="L46" s="2" t="s">
        <v>109</v>
      </c>
      <c r="M46" s="2" t="s">
        <v>109</v>
      </c>
      <c r="N46" s="2" t="s">
        <v>109</v>
      </c>
      <c r="O46" s="2" t="s">
        <v>109</v>
      </c>
      <c r="P46" s="2" t="s">
        <v>109</v>
      </c>
      <c r="Q46" s="2" t="s">
        <v>109</v>
      </c>
      <c r="R46" s="2" t="s">
        <v>109</v>
      </c>
      <c r="S46" s="2" t="s">
        <v>109</v>
      </c>
      <c r="T46" s="2" t="s">
        <v>109</v>
      </c>
      <c r="U46" s="2" t="s">
        <v>109</v>
      </c>
      <c r="V46" s="2" t="s">
        <v>109</v>
      </c>
      <c r="W46" s="2" t="s">
        <v>109</v>
      </c>
      <c r="X46" s="2" t="s">
        <v>109</v>
      </c>
      <c r="Y46" s="2" t="s">
        <v>109</v>
      </c>
      <c r="Z46" s="2" t="s">
        <v>109</v>
      </c>
    </row>
    <row r="47" spans="1:26" ht="12" customHeight="1">
      <c r="A47" s="14" t="s">
        <v>575</v>
      </c>
      <c r="B47" s="14" t="s">
        <v>842</v>
      </c>
      <c r="C47" s="14" t="s">
        <v>614</v>
      </c>
      <c r="D47" s="15" t="s">
        <v>1407</v>
      </c>
      <c r="E47" s="14" t="s">
        <v>109</v>
      </c>
      <c r="F47" s="7" t="s">
        <v>109</v>
      </c>
      <c r="G47" s="2" t="s">
        <v>109</v>
      </c>
      <c r="H47" s="2" t="s">
        <v>109</v>
      </c>
      <c r="I47" s="2" t="s">
        <v>109</v>
      </c>
      <c r="J47" s="2" t="s">
        <v>109</v>
      </c>
      <c r="K47" s="2" t="s">
        <v>109</v>
      </c>
      <c r="L47" s="2" t="s">
        <v>109</v>
      </c>
      <c r="M47" s="2" t="s">
        <v>109</v>
      </c>
      <c r="N47" s="2" t="s">
        <v>109</v>
      </c>
      <c r="O47" s="2" t="s">
        <v>109</v>
      </c>
      <c r="P47" s="2" t="s">
        <v>109</v>
      </c>
      <c r="Q47" s="2" t="s">
        <v>109</v>
      </c>
      <c r="R47" s="2" t="s">
        <v>109</v>
      </c>
      <c r="S47" s="2" t="s">
        <v>109</v>
      </c>
      <c r="T47" s="2" t="s">
        <v>109</v>
      </c>
      <c r="U47" s="2" t="s">
        <v>109</v>
      </c>
      <c r="V47" s="2" t="s">
        <v>109</v>
      </c>
      <c r="W47" s="2" t="s">
        <v>109</v>
      </c>
      <c r="X47" s="2" t="s">
        <v>109</v>
      </c>
      <c r="Y47" s="2" t="s">
        <v>109</v>
      </c>
      <c r="Z47" s="2" t="s">
        <v>109</v>
      </c>
    </row>
    <row r="48" spans="1:26" ht="12" customHeight="1">
      <c r="A48" s="14" t="s">
        <v>276</v>
      </c>
      <c r="B48" s="14" t="s">
        <v>842</v>
      </c>
      <c r="C48" s="14" t="s">
        <v>615</v>
      </c>
      <c r="D48" s="15" t="s">
        <v>1408</v>
      </c>
      <c r="E48" s="14" t="s">
        <v>109</v>
      </c>
      <c r="F48" s="7" t="s">
        <v>109</v>
      </c>
      <c r="G48" s="2" t="s">
        <v>109</v>
      </c>
      <c r="H48" s="2" t="s">
        <v>109</v>
      </c>
      <c r="I48" s="2" t="s">
        <v>109</v>
      </c>
      <c r="J48" s="2" t="s">
        <v>109</v>
      </c>
      <c r="K48" s="2" t="s">
        <v>109</v>
      </c>
      <c r="L48" s="2" t="s">
        <v>109</v>
      </c>
      <c r="M48" s="2" t="s">
        <v>109</v>
      </c>
      <c r="N48" s="2" t="s">
        <v>109</v>
      </c>
      <c r="O48" s="2" t="s">
        <v>109</v>
      </c>
      <c r="P48" s="2" t="s">
        <v>109</v>
      </c>
      <c r="Q48" s="2" t="s">
        <v>109</v>
      </c>
      <c r="R48" s="2" t="s">
        <v>109</v>
      </c>
      <c r="S48" s="2" t="s">
        <v>109</v>
      </c>
      <c r="T48" s="2" t="s">
        <v>109</v>
      </c>
      <c r="U48" s="2" t="s">
        <v>109</v>
      </c>
      <c r="V48" s="2" t="s">
        <v>109</v>
      </c>
      <c r="W48" s="2" t="s">
        <v>109</v>
      </c>
      <c r="X48" s="2" t="s">
        <v>109</v>
      </c>
      <c r="Y48" s="2" t="s">
        <v>109</v>
      </c>
      <c r="Z48" s="2" t="s">
        <v>109</v>
      </c>
    </row>
    <row r="49" spans="1:26" ht="12" customHeight="1">
      <c r="A49" s="14" t="s">
        <v>818</v>
      </c>
      <c r="B49" s="14" t="s">
        <v>842</v>
      </c>
      <c r="C49" s="14" t="s">
        <v>605</v>
      </c>
      <c r="D49" s="15" t="s">
        <v>1198</v>
      </c>
      <c r="E49" s="14" t="s">
        <v>109</v>
      </c>
      <c r="F49" s="7" t="s">
        <v>109</v>
      </c>
      <c r="G49" s="2" t="s">
        <v>109</v>
      </c>
      <c r="H49" s="2" t="s">
        <v>109</v>
      </c>
      <c r="I49" s="2" t="s">
        <v>109</v>
      </c>
      <c r="J49" s="2" t="s">
        <v>109</v>
      </c>
      <c r="K49" s="2" t="s">
        <v>109</v>
      </c>
      <c r="L49" s="2" t="s">
        <v>109</v>
      </c>
      <c r="M49" s="2" t="s">
        <v>109</v>
      </c>
      <c r="N49" s="2" t="s">
        <v>109</v>
      </c>
      <c r="O49" s="2" t="s">
        <v>109</v>
      </c>
      <c r="P49" s="2" t="s">
        <v>109</v>
      </c>
      <c r="Q49" s="2" t="s">
        <v>109</v>
      </c>
      <c r="R49" s="2" t="s">
        <v>109</v>
      </c>
      <c r="S49" s="2" t="s">
        <v>109</v>
      </c>
      <c r="T49" s="2" t="s">
        <v>109</v>
      </c>
      <c r="U49" s="2" t="s">
        <v>109</v>
      </c>
      <c r="V49" s="2" t="s">
        <v>109</v>
      </c>
      <c r="W49" s="2" t="s">
        <v>109</v>
      </c>
      <c r="X49" s="2" t="s">
        <v>109</v>
      </c>
      <c r="Y49" s="2" t="s">
        <v>109</v>
      </c>
      <c r="Z49" s="2" t="s">
        <v>109</v>
      </c>
    </row>
    <row r="50" spans="1:26" ht="12" customHeight="1">
      <c r="A50" s="14" t="s">
        <v>448</v>
      </c>
      <c r="B50" s="14" t="s">
        <v>842</v>
      </c>
      <c r="C50" s="14" t="s">
        <v>606</v>
      </c>
      <c r="D50" s="15" t="s">
        <v>1232</v>
      </c>
      <c r="E50" s="14" t="s">
        <v>109</v>
      </c>
      <c r="F50" s="7" t="s">
        <v>109</v>
      </c>
      <c r="G50" s="2" t="s">
        <v>109</v>
      </c>
      <c r="H50" s="2" t="s">
        <v>109</v>
      </c>
      <c r="I50" s="2" t="s">
        <v>109</v>
      </c>
      <c r="J50" s="2" t="s">
        <v>109</v>
      </c>
      <c r="K50" s="2" t="s">
        <v>109</v>
      </c>
      <c r="L50" s="2" t="s">
        <v>109</v>
      </c>
      <c r="M50" s="2" t="s">
        <v>109</v>
      </c>
      <c r="N50" s="2" t="s">
        <v>109</v>
      </c>
      <c r="O50" s="2" t="s">
        <v>109</v>
      </c>
      <c r="P50" s="2" t="s">
        <v>109</v>
      </c>
      <c r="Q50" s="2" t="s">
        <v>109</v>
      </c>
      <c r="R50" s="2" t="s">
        <v>109</v>
      </c>
      <c r="S50" s="2" t="s">
        <v>109</v>
      </c>
      <c r="T50" s="2" t="s">
        <v>109</v>
      </c>
      <c r="U50" s="2" t="s">
        <v>109</v>
      </c>
      <c r="V50" s="2" t="s">
        <v>109</v>
      </c>
      <c r="W50" s="2" t="s">
        <v>109</v>
      </c>
      <c r="X50" s="2" t="s">
        <v>109</v>
      </c>
      <c r="Y50" s="2" t="s">
        <v>109</v>
      </c>
      <c r="Z50" s="2" t="s">
        <v>109</v>
      </c>
    </row>
    <row r="51" spans="1:26" ht="12" customHeight="1">
      <c r="A51" s="14" t="s">
        <v>327</v>
      </c>
      <c r="B51" s="14" t="s">
        <v>842</v>
      </c>
      <c r="C51" s="14" t="s">
        <v>700</v>
      </c>
      <c r="D51" s="15" t="s">
        <v>477</v>
      </c>
      <c r="E51" s="14" t="s">
        <v>531</v>
      </c>
      <c r="F51" s="7" t="s">
        <v>109</v>
      </c>
      <c r="G51" s="2" t="s">
        <v>109</v>
      </c>
      <c r="H51" s="2" t="s">
        <v>109</v>
      </c>
      <c r="I51" s="2" t="s">
        <v>109</v>
      </c>
      <c r="J51" s="2" t="s">
        <v>109</v>
      </c>
      <c r="K51" s="2" t="s">
        <v>109</v>
      </c>
      <c r="L51" s="2" t="s">
        <v>109</v>
      </c>
      <c r="M51" s="2" t="s">
        <v>109</v>
      </c>
      <c r="N51" s="2" t="s">
        <v>109</v>
      </c>
      <c r="O51" s="2" t="s">
        <v>109</v>
      </c>
      <c r="P51" s="2" t="s">
        <v>109</v>
      </c>
      <c r="Q51" s="2" t="s">
        <v>109</v>
      </c>
      <c r="R51" s="2" t="s">
        <v>109</v>
      </c>
      <c r="S51" s="2" t="s">
        <v>109</v>
      </c>
      <c r="T51" s="2" t="s">
        <v>109</v>
      </c>
      <c r="U51" s="2" t="s">
        <v>109</v>
      </c>
      <c r="V51" s="2" t="s">
        <v>109</v>
      </c>
      <c r="W51" s="2" t="s">
        <v>109</v>
      </c>
      <c r="X51" s="2" t="s">
        <v>109</v>
      </c>
      <c r="Y51" s="2" t="s">
        <v>109</v>
      </c>
      <c r="Z51" s="2" t="s">
        <v>109</v>
      </c>
    </row>
    <row r="52" spans="1:26" ht="12" customHeight="1">
      <c r="A52" s="14" t="s">
        <v>1347</v>
      </c>
      <c r="B52" s="14" t="s">
        <v>842</v>
      </c>
      <c r="C52" s="14" t="s">
        <v>633</v>
      </c>
      <c r="D52" s="15" t="s">
        <v>491</v>
      </c>
      <c r="E52" s="14" t="s">
        <v>627</v>
      </c>
      <c r="F52" s="7" t="s">
        <v>109</v>
      </c>
      <c r="G52" s="2" t="s">
        <v>109</v>
      </c>
      <c r="H52" s="2" t="s">
        <v>109</v>
      </c>
      <c r="I52" s="2" t="s">
        <v>109</v>
      </c>
      <c r="J52" s="2" t="s">
        <v>109</v>
      </c>
      <c r="K52" s="2" t="s">
        <v>109</v>
      </c>
      <c r="L52" s="2" t="s">
        <v>109</v>
      </c>
      <c r="M52" s="2" t="s">
        <v>109</v>
      </c>
      <c r="N52" s="2" t="s">
        <v>109</v>
      </c>
      <c r="O52" s="2" t="s">
        <v>109</v>
      </c>
      <c r="P52" s="2" t="s">
        <v>109</v>
      </c>
      <c r="Q52" s="2" t="s">
        <v>109</v>
      </c>
      <c r="R52" s="2" t="s">
        <v>109</v>
      </c>
      <c r="S52" s="2" t="s">
        <v>109</v>
      </c>
      <c r="T52" s="2" t="s">
        <v>109</v>
      </c>
      <c r="U52" s="2" t="s">
        <v>109</v>
      </c>
      <c r="V52" s="2" t="s">
        <v>109</v>
      </c>
      <c r="W52" s="2" t="s">
        <v>109</v>
      </c>
      <c r="X52" s="2" t="s">
        <v>109</v>
      </c>
      <c r="Y52" s="2" t="s">
        <v>109</v>
      </c>
      <c r="Z52" s="2" t="s">
        <v>109</v>
      </c>
    </row>
    <row r="53" spans="1:26" ht="12" customHeight="1">
      <c r="A53" s="14" t="s">
        <v>267</v>
      </c>
      <c r="B53" s="14" t="s">
        <v>842</v>
      </c>
      <c r="C53" s="14" t="s">
        <v>634</v>
      </c>
      <c r="D53" s="15" t="s">
        <v>617</v>
      </c>
      <c r="E53" s="14" t="s">
        <v>109</v>
      </c>
      <c r="F53" s="7" t="s">
        <v>109</v>
      </c>
      <c r="G53" s="2" t="s">
        <v>109</v>
      </c>
      <c r="H53" s="2" t="s">
        <v>109</v>
      </c>
      <c r="I53" s="2" t="s">
        <v>109</v>
      </c>
      <c r="J53" s="2" t="s">
        <v>109</v>
      </c>
      <c r="K53" s="2" t="s">
        <v>109</v>
      </c>
      <c r="L53" s="2" t="s">
        <v>109</v>
      </c>
      <c r="M53" s="2" t="s">
        <v>109</v>
      </c>
      <c r="N53" s="2" t="s">
        <v>109</v>
      </c>
      <c r="O53" s="2" t="s">
        <v>109</v>
      </c>
      <c r="P53" s="2" t="s">
        <v>109</v>
      </c>
      <c r="Q53" s="2" t="s">
        <v>109</v>
      </c>
      <c r="R53" s="2" t="s">
        <v>109</v>
      </c>
      <c r="S53" s="2" t="s">
        <v>109</v>
      </c>
      <c r="T53" s="2" t="s">
        <v>109</v>
      </c>
      <c r="U53" s="2" t="s">
        <v>109</v>
      </c>
      <c r="V53" s="2" t="s">
        <v>109</v>
      </c>
      <c r="W53" s="2" t="s">
        <v>109</v>
      </c>
      <c r="X53" s="2" t="s">
        <v>109</v>
      </c>
      <c r="Y53" s="2" t="s">
        <v>109</v>
      </c>
      <c r="Z53" s="2" t="s">
        <v>109</v>
      </c>
    </row>
    <row r="54" spans="1:26" ht="12" customHeight="1">
      <c r="A54" s="14" t="s">
        <v>782</v>
      </c>
      <c r="B54" s="14" t="s">
        <v>842</v>
      </c>
      <c r="C54" s="14" t="s">
        <v>635</v>
      </c>
      <c r="D54" s="15" t="s">
        <v>1469</v>
      </c>
      <c r="E54" s="14" t="s">
        <v>109</v>
      </c>
      <c r="F54" s="7" t="s">
        <v>109</v>
      </c>
      <c r="G54" s="2" t="s">
        <v>109</v>
      </c>
      <c r="H54" s="2" t="s">
        <v>109</v>
      </c>
      <c r="I54" s="2" t="s">
        <v>109</v>
      </c>
      <c r="J54" s="2" t="s">
        <v>109</v>
      </c>
      <c r="K54" s="2" t="s">
        <v>109</v>
      </c>
      <c r="L54" s="2" t="s">
        <v>109</v>
      </c>
      <c r="M54" s="2" t="s">
        <v>109</v>
      </c>
      <c r="N54" s="2" t="s">
        <v>109</v>
      </c>
      <c r="O54" s="2" t="s">
        <v>109</v>
      </c>
      <c r="P54" s="2" t="s">
        <v>109</v>
      </c>
      <c r="Q54" s="2" t="s">
        <v>109</v>
      </c>
      <c r="R54" s="2" t="s">
        <v>109</v>
      </c>
      <c r="S54" s="2" t="s">
        <v>109</v>
      </c>
      <c r="T54" s="2" t="s">
        <v>109</v>
      </c>
      <c r="U54" s="2" t="s">
        <v>109</v>
      </c>
      <c r="V54" s="2" t="s">
        <v>109</v>
      </c>
      <c r="W54" s="2" t="s">
        <v>109</v>
      </c>
      <c r="X54" s="2" t="s">
        <v>109</v>
      </c>
      <c r="Y54" s="2" t="s">
        <v>109</v>
      </c>
      <c r="Z54" s="2" t="s">
        <v>109</v>
      </c>
    </row>
    <row r="55" spans="1:26" ht="12" customHeight="1">
      <c r="A55" s="14" t="s">
        <v>322</v>
      </c>
      <c r="B55" s="14" t="s">
        <v>842</v>
      </c>
      <c r="C55" s="14" t="s">
        <v>637</v>
      </c>
      <c r="D55" s="15" t="s">
        <v>1469</v>
      </c>
      <c r="E55" s="14" t="s">
        <v>109</v>
      </c>
      <c r="F55" s="7" t="s">
        <v>109</v>
      </c>
      <c r="G55" s="2" t="s">
        <v>109</v>
      </c>
      <c r="H55" s="2" t="s">
        <v>109</v>
      </c>
      <c r="I55" s="2" t="s">
        <v>109</v>
      </c>
      <c r="J55" s="2" t="s">
        <v>109</v>
      </c>
      <c r="K55" s="2" t="s">
        <v>109</v>
      </c>
      <c r="L55" s="2" t="s">
        <v>109</v>
      </c>
      <c r="M55" s="2" t="s">
        <v>109</v>
      </c>
      <c r="N55" s="2" t="s">
        <v>109</v>
      </c>
      <c r="O55" s="2" t="s">
        <v>109</v>
      </c>
      <c r="P55" s="2" t="s">
        <v>109</v>
      </c>
      <c r="Q55" s="2" t="s">
        <v>109</v>
      </c>
      <c r="R55" s="2" t="s">
        <v>109</v>
      </c>
      <c r="S55" s="2" t="s">
        <v>109</v>
      </c>
      <c r="T55" s="2" t="s">
        <v>109</v>
      </c>
      <c r="U55" s="2" t="s">
        <v>109</v>
      </c>
      <c r="V55" s="2" t="s">
        <v>109</v>
      </c>
      <c r="W55" s="2" t="s">
        <v>109</v>
      </c>
      <c r="X55" s="2" t="s">
        <v>109</v>
      </c>
      <c r="Y55" s="2" t="s">
        <v>109</v>
      </c>
      <c r="Z55" s="2" t="s">
        <v>109</v>
      </c>
    </row>
    <row r="56" spans="1:26" ht="12" customHeight="1">
      <c r="A56" s="14" t="s">
        <v>1032</v>
      </c>
      <c r="B56" s="14" t="s">
        <v>842</v>
      </c>
      <c r="C56" s="14" t="s">
        <v>638</v>
      </c>
      <c r="D56" s="15" t="s">
        <v>1039</v>
      </c>
      <c r="E56" s="14" t="s">
        <v>654</v>
      </c>
      <c r="F56" s="7" t="s">
        <v>109</v>
      </c>
      <c r="G56" s="2" t="s">
        <v>109</v>
      </c>
      <c r="H56" s="2" t="s">
        <v>109</v>
      </c>
      <c r="I56" s="2" t="s">
        <v>109</v>
      </c>
      <c r="J56" s="2" t="s">
        <v>109</v>
      </c>
      <c r="K56" s="2" t="s">
        <v>109</v>
      </c>
      <c r="L56" s="2" t="s">
        <v>109</v>
      </c>
      <c r="M56" s="2" t="s">
        <v>109</v>
      </c>
      <c r="N56" s="2" t="s">
        <v>109</v>
      </c>
      <c r="O56" s="2" t="s">
        <v>109</v>
      </c>
      <c r="P56" s="2" t="s">
        <v>109</v>
      </c>
      <c r="Q56" s="2" t="s">
        <v>109</v>
      </c>
      <c r="R56" s="2" t="s">
        <v>109</v>
      </c>
      <c r="S56" s="2" t="s">
        <v>109</v>
      </c>
      <c r="T56" s="2" t="s">
        <v>109</v>
      </c>
      <c r="U56" s="2" t="s">
        <v>109</v>
      </c>
      <c r="V56" s="2" t="s">
        <v>109</v>
      </c>
      <c r="W56" s="2" t="s">
        <v>109</v>
      </c>
      <c r="X56" s="2" t="s">
        <v>109</v>
      </c>
      <c r="Y56" s="2" t="s">
        <v>109</v>
      </c>
      <c r="Z56" s="2" t="s">
        <v>109</v>
      </c>
    </row>
    <row r="57" spans="1:26" ht="12" customHeight="1">
      <c r="A57" s="14" t="s">
        <v>1079</v>
      </c>
      <c r="B57" s="14" t="s">
        <v>842</v>
      </c>
      <c r="C57" s="14" t="s">
        <v>639</v>
      </c>
      <c r="D57" s="15" t="s">
        <v>1403</v>
      </c>
      <c r="E57" s="14" t="s">
        <v>654</v>
      </c>
      <c r="F57" s="7" t="s">
        <v>109</v>
      </c>
      <c r="G57" s="2" t="s">
        <v>109</v>
      </c>
      <c r="H57" s="2" t="s">
        <v>109</v>
      </c>
      <c r="I57" s="2" t="s">
        <v>109</v>
      </c>
      <c r="J57" s="2" t="s">
        <v>109</v>
      </c>
      <c r="K57" s="2" t="s">
        <v>109</v>
      </c>
      <c r="L57" s="2" t="s">
        <v>109</v>
      </c>
      <c r="M57" s="2" t="s">
        <v>109</v>
      </c>
      <c r="N57" s="2" t="s">
        <v>109</v>
      </c>
      <c r="O57" s="2" t="s">
        <v>109</v>
      </c>
      <c r="P57" s="2" t="s">
        <v>109</v>
      </c>
      <c r="Q57" s="2" t="s">
        <v>109</v>
      </c>
      <c r="R57" s="2" t="s">
        <v>109</v>
      </c>
      <c r="S57" s="2" t="s">
        <v>109</v>
      </c>
      <c r="T57" s="2" t="s">
        <v>109</v>
      </c>
      <c r="U57" s="2" t="s">
        <v>109</v>
      </c>
      <c r="V57" s="2" t="s">
        <v>109</v>
      </c>
      <c r="W57" s="2" t="s">
        <v>109</v>
      </c>
      <c r="X57" s="2" t="s">
        <v>109</v>
      </c>
      <c r="Y57" s="2" t="s">
        <v>109</v>
      </c>
      <c r="Z57" s="2" t="s">
        <v>109</v>
      </c>
    </row>
    <row r="58" spans="1:26" ht="12" customHeight="1">
      <c r="A58" s="14" t="s">
        <v>792</v>
      </c>
      <c r="B58" s="14" t="s">
        <v>842</v>
      </c>
      <c r="C58" s="14" t="s">
        <v>640</v>
      </c>
      <c r="D58" s="15" t="s">
        <v>1255</v>
      </c>
      <c r="E58" s="14" t="s">
        <v>654</v>
      </c>
      <c r="F58" s="7" t="s">
        <v>109</v>
      </c>
      <c r="G58" s="2" t="s">
        <v>109</v>
      </c>
      <c r="H58" s="2" t="s">
        <v>109</v>
      </c>
      <c r="I58" s="2" t="s">
        <v>109</v>
      </c>
      <c r="J58" s="2" t="s">
        <v>109</v>
      </c>
      <c r="K58" s="2" t="s">
        <v>109</v>
      </c>
      <c r="L58" s="2" t="s">
        <v>109</v>
      </c>
      <c r="M58" s="2" t="s">
        <v>109</v>
      </c>
      <c r="N58" s="2" t="s">
        <v>109</v>
      </c>
      <c r="O58" s="2" t="s">
        <v>109</v>
      </c>
      <c r="P58" s="2" t="s">
        <v>109</v>
      </c>
      <c r="Q58" s="2" t="s">
        <v>109</v>
      </c>
      <c r="R58" s="2" t="s">
        <v>109</v>
      </c>
      <c r="S58" s="2" t="s">
        <v>109</v>
      </c>
      <c r="T58" s="2" t="s">
        <v>109</v>
      </c>
      <c r="U58" s="2" t="s">
        <v>109</v>
      </c>
      <c r="V58" s="2" t="s">
        <v>109</v>
      </c>
      <c r="W58" s="2" t="s">
        <v>109</v>
      </c>
      <c r="X58" s="2" t="s">
        <v>109</v>
      </c>
      <c r="Y58" s="2" t="s">
        <v>109</v>
      </c>
      <c r="Z58" s="2" t="s">
        <v>109</v>
      </c>
    </row>
    <row r="59" spans="1:26" ht="12" customHeight="1">
      <c r="A59" s="14" t="s">
        <v>626</v>
      </c>
      <c r="B59" s="14" t="s">
        <v>842</v>
      </c>
      <c r="C59" s="14" t="s">
        <v>643</v>
      </c>
      <c r="D59" s="15" t="s">
        <v>932</v>
      </c>
      <c r="E59" s="14" t="s">
        <v>109</v>
      </c>
      <c r="F59" s="7" t="s">
        <v>109</v>
      </c>
      <c r="G59" s="2" t="s">
        <v>109</v>
      </c>
      <c r="H59" s="2" t="s">
        <v>109</v>
      </c>
      <c r="I59" s="2" t="s">
        <v>109</v>
      </c>
      <c r="J59" s="2" t="s">
        <v>109</v>
      </c>
      <c r="K59" s="2" t="s">
        <v>109</v>
      </c>
      <c r="L59" s="2" t="s">
        <v>109</v>
      </c>
      <c r="M59" s="2" t="s">
        <v>109</v>
      </c>
      <c r="N59" s="2" t="s">
        <v>109</v>
      </c>
      <c r="O59" s="2" t="s">
        <v>109</v>
      </c>
      <c r="P59" s="2" t="s">
        <v>109</v>
      </c>
      <c r="Q59" s="2" t="s">
        <v>109</v>
      </c>
      <c r="R59" s="2" t="s">
        <v>109</v>
      </c>
      <c r="S59" s="2" t="s">
        <v>109</v>
      </c>
      <c r="T59" s="2" t="s">
        <v>109</v>
      </c>
      <c r="U59" s="2" t="s">
        <v>109</v>
      </c>
      <c r="V59" s="2" t="s">
        <v>109</v>
      </c>
      <c r="W59" s="2" t="s">
        <v>109</v>
      </c>
      <c r="X59" s="2" t="s">
        <v>109</v>
      </c>
      <c r="Y59" s="2" t="s">
        <v>109</v>
      </c>
      <c r="Z59" s="2" t="s">
        <v>109</v>
      </c>
    </row>
    <row r="60" spans="1:26" ht="12" customHeight="1">
      <c r="A60" s="8" t="s">
        <v>109</v>
      </c>
      <c r="B60" s="8" t="s">
        <v>109</v>
      </c>
      <c r="C60" s="8" t="s">
        <v>109</v>
      </c>
      <c r="D60" s="8" t="s">
        <v>109</v>
      </c>
      <c r="E60" s="8" t="s">
        <v>109</v>
      </c>
      <c r="F60" s="2" t="s">
        <v>109</v>
      </c>
      <c r="G60" s="2" t="s">
        <v>109</v>
      </c>
      <c r="H60" s="2" t="s">
        <v>109</v>
      </c>
      <c r="I60" s="2" t="s">
        <v>109</v>
      </c>
      <c r="J60" s="2" t="s">
        <v>109</v>
      </c>
      <c r="K60" s="2" t="s">
        <v>109</v>
      </c>
      <c r="L60" s="2" t="s">
        <v>109</v>
      </c>
      <c r="M60" s="2" t="s">
        <v>109</v>
      </c>
      <c r="N60" s="2" t="s">
        <v>109</v>
      </c>
      <c r="O60" s="2" t="s">
        <v>109</v>
      </c>
      <c r="P60" s="2" t="s">
        <v>109</v>
      </c>
      <c r="Q60" s="2" t="s">
        <v>109</v>
      </c>
      <c r="R60" s="2" t="s">
        <v>109</v>
      </c>
      <c r="S60" s="2" t="s">
        <v>109</v>
      </c>
      <c r="T60" s="2" t="s">
        <v>109</v>
      </c>
      <c r="U60" s="2" t="s">
        <v>109</v>
      </c>
      <c r="V60" s="2" t="s">
        <v>109</v>
      </c>
      <c r="W60" s="2" t="s">
        <v>109</v>
      </c>
      <c r="X60" s="2" t="s">
        <v>109</v>
      </c>
      <c r="Y60" s="2" t="s">
        <v>109</v>
      </c>
      <c r="Z60" s="2" t="s">
        <v>109</v>
      </c>
    </row>
    <row r="61" spans="1:26" ht="12" customHeight="1">
      <c r="A61" s="91" t="s">
        <v>906</v>
      </c>
      <c r="B61" s="4" t="s">
        <v>109</v>
      </c>
      <c r="C61" s="4" t="s">
        <v>109</v>
      </c>
      <c r="D61" s="4" t="s">
        <v>109</v>
      </c>
      <c r="E61" s="2" t="s">
        <v>109</v>
      </c>
      <c r="F61" s="2" t="s">
        <v>109</v>
      </c>
      <c r="G61" s="2" t="s">
        <v>109</v>
      </c>
      <c r="H61" s="2" t="s">
        <v>109</v>
      </c>
      <c r="I61" s="2" t="s">
        <v>109</v>
      </c>
      <c r="J61" s="2" t="s">
        <v>109</v>
      </c>
      <c r="K61" s="2" t="s">
        <v>109</v>
      </c>
      <c r="L61" s="2" t="s">
        <v>109</v>
      </c>
      <c r="M61" s="2" t="s">
        <v>109</v>
      </c>
      <c r="N61" s="2" t="s">
        <v>109</v>
      </c>
      <c r="O61" s="2" t="s">
        <v>109</v>
      </c>
      <c r="P61" s="2" t="s">
        <v>109</v>
      </c>
      <c r="Q61" s="2" t="s">
        <v>109</v>
      </c>
      <c r="R61" s="2" t="s">
        <v>109</v>
      </c>
      <c r="S61" s="2" t="s">
        <v>109</v>
      </c>
      <c r="T61" s="2" t="s">
        <v>109</v>
      </c>
      <c r="U61" s="2" t="s">
        <v>109</v>
      </c>
      <c r="V61" s="2" t="s">
        <v>109</v>
      </c>
      <c r="W61" s="2" t="s">
        <v>109</v>
      </c>
      <c r="X61" s="2" t="s">
        <v>109</v>
      </c>
      <c r="Y61" s="2" t="s">
        <v>109</v>
      </c>
      <c r="Z61" s="2" t="s">
        <v>109</v>
      </c>
    </row>
    <row r="62" spans="1:26" ht="12.75" customHeight="1">
      <c r="A62" s="87" t="s">
        <v>788</v>
      </c>
      <c r="B62" s="87" t="s">
        <v>625</v>
      </c>
      <c r="C62" s="148" t="s">
        <v>755</v>
      </c>
      <c r="D62" s="149" t="s">
        <v>109</v>
      </c>
      <c r="E62" s="7" t="s">
        <v>109</v>
      </c>
      <c r="F62" s="2" t="s">
        <v>109</v>
      </c>
      <c r="G62" s="2" t="s">
        <v>109</v>
      </c>
      <c r="H62" s="2" t="s">
        <v>109</v>
      </c>
      <c r="I62" s="2" t="s">
        <v>109</v>
      </c>
      <c r="J62" s="2" t="s">
        <v>109</v>
      </c>
      <c r="K62" s="2" t="s">
        <v>109</v>
      </c>
      <c r="L62" s="2" t="s">
        <v>109</v>
      </c>
      <c r="M62" s="2" t="s">
        <v>109</v>
      </c>
      <c r="N62" s="2" t="s">
        <v>109</v>
      </c>
      <c r="O62" s="2" t="s">
        <v>109</v>
      </c>
      <c r="P62" s="2" t="s">
        <v>109</v>
      </c>
      <c r="Q62" s="2" t="s">
        <v>109</v>
      </c>
      <c r="R62" s="2" t="s">
        <v>109</v>
      </c>
      <c r="S62" s="2" t="s">
        <v>109</v>
      </c>
      <c r="T62" s="2" t="s">
        <v>109</v>
      </c>
      <c r="U62" s="2" t="s">
        <v>109</v>
      </c>
      <c r="V62" s="2" t="s">
        <v>109</v>
      </c>
      <c r="W62" s="2" t="s">
        <v>109</v>
      </c>
      <c r="X62" s="2" t="s">
        <v>109</v>
      </c>
      <c r="Y62" s="2" t="s">
        <v>109</v>
      </c>
      <c r="Z62" s="2" t="s">
        <v>109</v>
      </c>
    </row>
    <row r="63" spans="1:26" ht="12.75" customHeight="1">
      <c r="A63" s="14" t="s">
        <v>1015</v>
      </c>
      <c r="B63" s="14" t="s">
        <v>65</v>
      </c>
      <c r="C63" s="93" t="s">
        <v>1443</v>
      </c>
      <c r="D63" s="94" t="s">
        <v>109</v>
      </c>
      <c r="E63" s="7" t="s">
        <v>109</v>
      </c>
      <c r="F63" s="2" t="s">
        <v>109</v>
      </c>
      <c r="G63" s="2" t="s">
        <v>109</v>
      </c>
      <c r="H63" s="2" t="s">
        <v>109</v>
      </c>
      <c r="I63" s="2" t="s">
        <v>109</v>
      </c>
      <c r="J63" s="2" t="s">
        <v>109</v>
      </c>
      <c r="K63" s="2" t="s">
        <v>109</v>
      </c>
      <c r="L63" s="2" t="s">
        <v>109</v>
      </c>
      <c r="M63" s="2" t="s">
        <v>109</v>
      </c>
      <c r="N63" s="2" t="s">
        <v>109</v>
      </c>
      <c r="O63" s="2" t="s">
        <v>109</v>
      </c>
      <c r="P63" s="2" t="s">
        <v>109</v>
      </c>
      <c r="Q63" s="2" t="s">
        <v>109</v>
      </c>
      <c r="R63" s="2" t="s">
        <v>109</v>
      </c>
      <c r="S63" s="2" t="s">
        <v>109</v>
      </c>
      <c r="T63" s="2" t="s">
        <v>109</v>
      </c>
      <c r="U63" s="2" t="s">
        <v>109</v>
      </c>
      <c r="V63" s="2" t="s">
        <v>109</v>
      </c>
      <c r="W63" s="2" t="s">
        <v>109</v>
      </c>
      <c r="X63" s="2" t="s">
        <v>109</v>
      </c>
      <c r="Y63" s="2" t="s">
        <v>109</v>
      </c>
      <c r="Z63" s="2" t="s">
        <v>109</v>
      </c>
    </row>
    <row r="64" spans="1:26" ht="12" customHeight="1">
      <c r="A64" s="14" t="s">
        <v>361</v>
      </c>
      <c r="B64" s="14" t="s">
        <v>66</v>
      </c>
      <c r="C64" s="93" t="s">
        <v>1443</v>
      </c>
      <c r="D64" s="94" t="s">
        <v>109</v>
      </c>
      <c r="E64" s="7" t="s">
        <v>109</v>
      </c>
      <c r="F64" s="2" t="s">
        <v>109</v>
      </c>
      <c r="G64" s="2" t="s">
        <v>109</v>
      </c>
      <c r="H64" s="2" t="s">
        <v>109</v>
      </c>
      <c r="I64" s="2" t="s">
        <v>109</v>
      </c>
      <c r="J64" s="2" t="s">
        <v>109</v>
      </c>
      <c r="K64" s="2" t="s">
        <v>109</v>
      </c>
      <c r="L64" s="2" t="s">
        <v>109</v>
      </c>
      <c r="M64" s="2" t="s">
        <v>109</v>
      </c>
      <c r="N64" s="2" t="s">
        <v>109</v>
      </c>
      <c r="O64" s="2" t="s">
        <v>109</v>
      </c>
      <c r="P64" s="2" t="s">
        <v>109</v>
      </c>
      <c r="Q64" s="2" t="s">
        <v>109</v>
      </c>
      <c r="R64" s="2" t="s">
        <v>109</v>
      </c>
      <c r="S64" s="2" t="s">
        <v>109</v>
      </c>
      <c r="T64" s="2" t="s">
        <v>109</v>
      </c>
      <c r="U64" s="2" t="s">
        <v>109</v>
      </c>
      <c r="V64" s="2" t="s">
        <v>109</v>
      </c>
      <c r="W64" s="2" t="s">
        <v>109</v>
      </c>
      <c r="X64" s="2" t="s">
        <v>109</v>
      </c>
      <c r="Y64" s="2" t="s">
        <v>109</v>
      </c>
      <c r="Z64" s="2" t="s">
        <v>109</v>
      </c>
    </row>
    <row r="65" spans="1:26" ht="12" customHeight="1">
      <c r="A65" s="14" t="s">
        <v>1211</v>
      </c>
      <c r="B65" s="14" t="s">
        <v>67</v>
      </c>
      <c r="C65" s="93" t="s">
        <v>945</v>
      </c>
      <c r="D65" s="94" t="s">
        <v>109</v>
      </c>
      <c r="E65" s="7" t="s">
        <v>109</v>
      </c>
      <c r="F65" s="2" t="s">
        <v>109</v>
      </c>
      <c r="G65" s="2" t="s">
        <v>109</v>
      </c>
      <c r="H65" s="2" t="s">
        <v>109</v>
      </c>
      <c r="I65" s="2" t="s">
        <v>109</v>
      </c>
      <c r="J65" s="2" t="s">
        <v>109</v>
      </c>
      <c r="K65" s="2" t="s">
        <v>109</v>
      </c>
      <c r="L65" s="2" t="s">
        <v>109</v>
      </c>
      <c r="M65" s="2" t="s">
        <v>109</v>
      </c>
      <c r="N65" s="2" t="s">
        <v>109</v>
      </c>
      <c r="O65" s="2" t="s">
        <v>109</v>
      </c>
      <c r="P65" s="2" t="s">
        <v>109</v>
      </c>
      <c r="Q65" s="2" t="s">
        <v>109</v>
      </c>
      <c r="R65" s="2" t="s">
        <v>109</v>
      </c>
      <c r="S65" s="2" t="s">
        <v>109</v>
      </c>
      <c r="T65" s="2" t="s">
        <v>109</v>
      </c>
      <c r="U65" s="2" t="s">
        <v>109</v>
      </c>
      <c r="V65" s="2" t="s">
        <v>109</v>
      </c>
      <c r="W65" s="2" t="s">
        <v>109</v>
      </c>
      <c r="X65" s="2" t="s">
        <v>109</v>
      </c>
      <c r="Y65" s="2" t="s">
        <v>109</v>
      </c>
      <c r="Z65" s="2" t="s">
        <v>109</v>
      </c>
    </row>
    <row r="66" spans="1:26" ht="12" customHeight="1">
      <c r="A66" s="14" t="s">
        <v>862</v>
      </c>
      <c r="B66" s="14" t="s">
        <v>57</v>
      </c>
      <c r="C66" s="93" t="s">
        <v>4</v>
      </c>
      <c r="D66" s="94" t="s">
        <v>109</v>
      </c>
      <c r="E66" s="7" t="s">
        <v>109</v>
      </c>
      <c r="F66" s="2" t="s">
        <v>109</v>
      </c>
      <c r="G66" s="2" t="s">
        <v>109</v>
      </c>
      <c r="H66" s="2" t="s">
        <v>109</v>
      </c>
      <c r="I66" s="2" t="s">
        <v>109</v>
      </c>
      <c r="J66" s="2" t="s">
        <v>109</v>
      </c>
      <c r="K66" s="2" t="s">
        <v>109</v>
      </c>
      <c r="L66" s="2" t="s">
        <v>109</v>
      </c>
      <c r="M66" s="2" t="s">
        <v>109</v>
      </c>
      <c r="N66" s="2" t="s">
        <v>109</v>
      </c>
      <c r="O66" s="2" t="s">
        <v>109</v>
      </c>
      <c r="P66" s="2" t="s">
        <v>109</v>
      </c>
      <c r="Q66" s="2" t="s">
        <v>109</v>
      </c>
      <c r="R66" s="2" t="s">
        <v>109</v>
      </c>
      <c r="S66" s="2" t="s">
        <v>109</v>
      </c>
      <c r="T66" s="2" t="s">
        <v>109</v>
      </c>
      <c r="U66" s="2" t="s">
        <v>109</v>
      </c>
      <c r="V66" s="2" t="s">
        <v>109</v>
      </c>
      <c r="W66" s="2" t="s">
        <v>109</v>
      </c>
      <c r="X66" s="2" t="s">
        <v>109</v>
      </c>
      <c r="Y66" s="2" t="s">
        <v>109</v>
      </c>
      <c r="Z66" s="2" t="s">
        <v>109</v>
      </c>
    </row>
    <row r="67" spans="1:26" ht="12" customHeight="1">
      <c r="A67" s="14" t="s">
        <v>827</v>
      </c>
      <c r="B67" s="14" t="s">
        <v>58</v>
      </c>
      <c r="C67" s="93" t="s">
        <v>945</v>
      </c>
      <c r="D67" s="94" t="s">
        <v>109</v>
      </c>
      <c r="E67" s="7" t="s">
        <v>109</v>
      </c>
      <c r="F67" s="2" t="s">
        <v>109</v>
      </c>
      <c r="G67" s="2" t="s">
        <v>109</v>
      </c>
      <c r="H67" s="2" t="s">
        <v>109</v>
      </c>
      <c r="I67" s="2" t="s">
        <v>109</v>
      </c>
      <c r="J67" s="2" t="s">
        <v>109</v>
      </c>
      <c r="K67" s="2" t="s">
        <v>109</v>
      </c>
      <c r="L67" s="2" t="s">
        <v>109</v>
      </c>
      <c r="M67" s="2" t="s">
        <v>109</v>
      </c>
      <c r="N67" s="2" t="s">
        <v>109</v>
      </c>
      <c r="O67" s="2" t="s">
        <v>109</v>
      </c>
      <c r="P67" s="2" t="s">
        <v>109</v>
      </c>
      <c r="Q67" s="2" t="s">
        <v>109</v>
      </c>
      <c r="R67" s="2" t="s">
        <v>109</v>
      </c>
      <c r="S67" s="2" t="s">
        <v>109</v>
      </c>
      <c r="T67" s="2" t="s">
        <v>109</v>
      </c>
      <c r="U67" s="2" t="s">
        <v>109</v>
      </c>
      <c r="V67" s="2" t="s">
        <v>109</v>
      </c>
      <c r="W67" s="2" t="s">
        <v>109</v>
      </c>
      <c r="X67" s="2" t="s">
        <v>109</v>
      </c>
      <c r="Y67" s="2" t="s">
        <v>109</v>
      </c>
      <c r="Z67" s="2" t="s">
        <v>109</v>
      </c>
    </row>
    <row r="68" spans="1:26" ht="12" customHeight="1">
      <c r="A68" s="14" t="s">
        <v>571</v>
      </c>
      <c r="B68" s="14" t="s">
        <v>61</v>
      </c>
      <c r="C68" s="93" t="s">
        <v>1443</v>
      </c>
      <c r="D68" s="94" t="s">
        <v>109</v>
      </c>
      <c r="E68" s="7" t="s">
        <v>109</v>
      </c>
      <c r="F68" s="2" t="s">
        <v>109</v>
      </c>
      <c r="G68" s="2" t="s">
        <v>109</v>
      </c>
      <c r="H68" s="2" t="s">
        <v>109</v>
      </c>
      <c r="I68" s="2" t="s">
        <v>109</v>
      </c>
      <c r="J68" s="2" t="s">
        <v>109</v>
      </c>
      <c r="K68" s="2" t="s">
        <v>109</v>
      </c>
      <c r="L68" s="2" t="s">
        <v>109</v>
      </c>
      <c r="M68" s="2" t="s">
        <v>109</v>
      </c>
      <c r="N68" s="2" t="s">
        <v>109</v>
      </c>
      <c r="O68" s="2" t="s">
        <v>109</v>
      </c>
      <c r="P68" s="2" t="s">
        <v>109</v>
      </c>
      <c r="Q68" s="2" t="s">
        <v>109</v>
      </c>
      <c r="R68" s="2" t="s">
        <v>109</v>
      </c>
      <c r="S68" s="2" t="s">
        <v>109</v>
      </c>
      <c r="T68" s="2" t="s">
        <v>109</v>
      </c>
      <c r="U68" s="2" t="s">
        <v>109</v>
      </c>
      <c r="V68" s="2" t="s">
        <v>109</v>
      </c>
      <c r="W68" s="2" t="s">
        <v>109</v>
      </c>
      <c r="X68" s="2" t="s">
        <v>109</v>
      </c>
      <c r="Y68" s="2" t="s">
        <v>109</v>
      </c>
      <c r="Z68" s="2" t="s">
        <v>109</v>
      </c>
    </row>
    <row r="69" spans="1:26" ht="12" customHeight="1">
      <c r="A69" s="14" t="s">
        <v>771</v>
      </c>
      <c r="B69" s="14" t="s">
        <v>62</v>
      </c>
      <c r="C69" s="93" t="s">
        <v>1443</v>
      </c>
      <c r="D69" s="94" t="s">
        <v>109</v>
      </c>
      <c r="E69" s="7" t="s">
        <v>109</v>
      </c>
      <c r="F69" s="2" t="s">
        <v>109</v>
      </c>
      <c r="G69" s="2" t="s">
        <v>109</v>
      </c>
      <c r="H69" s="2" t="s">
        <v>109</v>
      </c>
      <c r="I69" s="2" t="s">
        <v>109</v>
      </c>
      <c r="J69" s="2" t="s">
        <v>109</v>
      </c>
      <c r="K69" s="2" t="s">
        <v>109</v>
      </c>
      <c r="L69" s="2" t="s">
        <v>109</v>
      </c>
      <c r="M69" s="2" t="s">
        <v>109</v>
      </c>
      <c r="N69" s="2" t="s">
        <v>109</v>
      </c>
      <c r="O69" s="2" t="s">
        <v>109</v>
      </c>
      <c r="P69" s="2" t="s">
        <v>109</v>
      </c>
      <c r="Q69" s="2" t="s">
        <v>109</v>
      </c>
      <c r="R69" s="2" t="s">
        <v>109</v>
      </c>
      <c r="S69" s="2" t="s">
        <v>109</v>
      </c>
      <c r="T69" s="2" t="s">
        <v>109</v>
      </c>
      <c r="U69" s="2" t="s">
        <v>109</v>
      </c>
      <c r="V69" s="2" t="s">
        <v>109</v>
      </c>
      <c r="W69" s="2" t="s">
        <v>109</v>
      </c>
      <c r="X69" s="2" t="s">
        <v>109</v>
      </c>
      <c r="Y69" s="2" t="s">
        <v>109</v>
      </c>
      <c r="Z69" s="2" t="s">
        <v>109</v>
      </c>
    </row>
    <row r="70" spans="1:26" ht="12" customHeight="1">
      <c r="A70" s="14" t="s">
        <v>1128</v>
      </c>
      <c r="B70" s="14" t="s">
        <v>74</v>
      </c>
      <c r="C70" s="93" t="s">
        <v>945</v>
      </c>
      <c r="D70" s="94" t="s">
        <v>109</v>
      </c>
      <c r="E70" s="7" t="s">
        <v>109</v>
      </c>
      <c r="F70" s="2" t="s">
        <v>109</v>
      </c>
      <c r="G70" s="2" t="s">
        <v>109</v>
      </c>
      <c r="H70" s="2" t="s">
        <v>109</v>
      </c>
      <c r="I70" s="2" t="s">
        <v>109</v>
      </c>
      <c r="J70" s="2" t="s">
        <v>109</v>
      </c>
      <c r="K70" s="2" t="s">
        <v>109</v>
      </c>
      <c r="L70" s="2" t="s">
        <v>109</v>
      </c>
      <c r="M70" s="2" t="s">
        <v>109</v>
      </c>
      <c r="N70" s="2" t="s">
        <v>109</v>
      </c>
      <c r="O70" s="2" t="s">
        <v>109</v>
      </c>
      <c r="P70" s="2" t="s">
        <v>109</v>
      </c>
      <c r="Q70" s="2" t="s">
        <v>109</v>
      </c>
      <c r="R70" s="2" t="s">
        <v>109</v>
      </c>
      <c r="S70" s="2" t="s">
        <v>109</v>
      </c>
      <c r="T70" s="2" t="s">
        <v>109</v>
      </c>
      <c r="U70" s="2" t="s">
        <v>109</v>
      </c>
      <c r="V70" s="2" t="s">
        <v>109</v>
      </c>
      <c r="W70" s="2" t="s">
        <v>109</v>
      </c>
      <c r="X70" s="2" t="s">
        <v>109</v>
      </c>
      <c r="Y70" s="2" t="s">
        <v>109</v>
      </c>
      <c r="Z70" s="2" t="s">
        <v>109</v>
      </c>
    </row>
    <row r="71" spans="1:26" ht="12" customHeight="1">
      <c r="A71" s="14" t="s">
        <v>710</v>
      </c>
      <c r="B71" s="14" t="s">
        <v>75</v>
      </c>
      <c r="C71" s="93" t="s">
        <v>376</v>
      </c>
      <c r="D71" s="94" t="s">
        <v>109</v>
      </c>
      <c r="E71" s="7" t="s">
        <v>109</v>
      </c>
      <c r="F71" s="2" t="s">
        <v>109</v>
      </c>
      <c r="G71" s="2" t="s">
        <v>109</v>
      </c>
      <c r="H71" s="2" t="s">
        <v>109</v>
      </c>
      <c r="I71" s="2" t="s">
        <v>109</v>
      </c>
      <c r="J71" s="2" t="s">
        <v>109</v>
      </c>
      <c r="K71" s="2" t="s">
        <v>109</v>
      </c>
      <c r="L71" s="2" t="s">
        <v>109</v>
      </c>
      <c r="M71" s="2" t="s">
        <v>109</v>
      </c>
      <c r="N71" s="2" t="s">
        <v>109</v>
      </c>
      <c r="O71" s="2" t="s">
        <v>109</v>
      </c>
      <c r="P71" s="2" t="s">
        <v>109</v>
      </c>
      <c r="Q71" s="2" t="s">
        <v>109</v>
      </c>
      <c r="R71" s="2" t="s">
        <v>109</v>
      </c>
      <c r="S71" s="2" t="s">
        <v>109</v>
      </c>
      <c r="T71" s="2" t="s">
        <v>109</v>
      </c>
      <c r="U71" s="2" t="s">
        <v>109</v>
      </c>
      <c r="V71" s="2" t="s">
        <v>109</v>
      </c>
      <c r="W71" s="2" t="s">
        <v>109</v>
      </c>
      <c r="X71" s="2" t="s">
        <v>109</v>
      </c>
      <c r="Y71" s="2" t="s">
        <v>109</v>
      </c>
      <c r="Z71" s="2" t="s">
        <v>109</v>
      </c>
    </row>
    <row r="72" spans="1:26" ht="12" customHeight="1">
      <c r="A72" s="14" t="s">
        <v>1149</v>
      </c>
      <c r="B72" s="14" t="s">
        <v>77</v>
      </c>
      <c r="C72" s="93" t="s">
        <v>1288</v>
      </c>
      <c r="D72" s="94" t="s">
        <v>109</v>
      </c>
      <c r="E72" s="7" t="s">
        <v>109</v>
      </c>
      <c r="F72" s="2" t="s">
        <v>109</v>
      </c>
      <c r="G72" s="2" t="s">
        <v>109</v>
      </c>
      <c r="H72" s="2" t="s">
        <v>109</v>
      </c>
      <c r="I72" s="2" t="s">
        <v>109</v>
      </c>
      <c r="J72" s="2" t="s">
        <v>109</v>
      </c>
      <c r="K72" s="2" t="s">
        <v>109</v>
      </c>
      <c r="L72" s="2" t="s">
        <v>109</v>
      </c>
      <c r="M72" s="2" t="s">
        <v>109</v>
      </c>
      <c r="N72" s="2" t="s">
        <v>109</v>
      </c>
      <c r="O72" s="2" t="s">
        <v>109</v>
      </c>
      <c r="P72" s="2" t="s">
        <v>109</v>
      </c>
      <c r="Q72" s="2" t="s">
        <v>109</v>
      </c>
      <c r="R72" s="2" t="s">
        <v>109</v>
      </c>
      <c r="S72" s="2" t="s">
        <v>109</v>
      </c>
      <c r="T72" s="2" t="s">
        <v>109</v>
      </c>
      <c r="U72" s="2" t="s">
        <v>109</v>
      </c>
      <c r="V72" s="2" t="s">
        <v>109</v>
      </c>
      <c r="W72" s="2" t="s">
        <v>109</v>
      </c>
      <c r="X72" s="2" t="s">
        <v>109</v>
      </c>
      <c r="Y72" s="2" t="s">
        <v>109</v>
      </c>
      <c r="Z72" s="2" t="s">
        <v>109</v>
      </c>
    </row>
    <row r="73" spans="1:26" ht="12" customHeight="1">
      <c r="A73" s="14" t="s">
        <v>938</v>
      </c>
      <c r="B73" s="14" t="s">
        <v>78</v>
      </c>
      <c r="C73" s="93" t="s">
        <v>1443</v>
      </c>
      <c r="D73" s="94" t="s">
        <v>109</v>
      </c>
      <c r="E73" s="7" t="s">
        <v>109</v>
      </c>
      <c r="F73" s="2" t="s">
        <v>109</v>
      </c>
      <c r="G73" s="2" t="s">
        <v>109</v>
      </c>
      <c r="H73" s="2" t="s">
        <v>109</v>
      </c>
      <c r="I73" s="2" t="s">
        <v>109</v>
      </c>
      <c r="J73" s="2" t="s">
        <v>109</v>
      </c>
      <c r="K73" s="2" t="s">
        <v>109</v>
      </c>
      <c r="L73" s="2" t="s">
        <v>109</v>
      </c>
      <c r="M73" s="2" t="s">
        <v>109</v>
      </c>
      <c r="N73" s="2" t="s">
        <v>109</v>
      </c>
      <c r="O73" s="2" t="s">
        <v>109</v>
      </c>
      <c r="P73" s="2" t="s">
        <v>109</v>
      </c>
      <c r="Q73" s="2" t="s">
        <v>109</v>
      </c>
      <c r="R73" s="2" t="s">
        <v>109</v>
      </c>
      <c r="S73" s="2" t="s">
        <v>109</v>
      </c>
      <c r="T73" s="2" t="s">
        <v>109</v>
      </c>
      <c r="U73" s="2" t="s">
        <v>109</v>
      </c>
      <c r="V73" s="2" t="s">
        <v>109</v>
      </c>
      <c r="W73" s="2" t="s">
        <v>109</v>
      </c>
      <c r="X73" s="2" t="s">
        <v>109</v>
      </c>
      <c r="Y73" s="2" t="s">
        <v>109</v>
      </c>
      <c r="Z73" s="2" t="s">
        <v>109</v>
      </c>
    </row>
    <row r="74" spans="1:26" ht="12" customHeight="1">
      <c r="A74" s="14" t="s">
        <v>211</v>
      </c>
      <c r="B74" s="14" t="s">
        <v>68</v>
      </c>
      <c r="C74" s="93" t="s">
        <v>1443</v>
      </c>
      <c r="D74" s="94" t="s">
        <v>109</v>
      </c>
      <c r="E74" s="7" t="s">
        <v>109</v>
      </c>
      <c r="F74" s="2" t="s">
        <v>109</v>
      </c>
      <c r="G74" s="2" t="s">
        <v>109</v>
      </c>
      <c r="H74" s="2" t="s">
        <v>109</v>
      </c>
      <c r="I74" s="2" t="s">
        <v>109</v>
      </c>
      <c r="J74" s="2" t="s">
        <v>109</v>
      </c>
      <c r="K74" s="2" t="s">
        <v>109</v>
      </c>
      <c r="L74" s="2" t="s">
        <v>109</v>
      </c>
      <c r="M74" s="2" t="s">
        <v>109</v>
      </c>
      <c r="N74" s="2" t="s">
        <v>109</v>
      </c>
      <c r="O74" s="2" t="s">
        <v>109</v>
      </c>
      <c r="P74" s="2" t="s">
        <v>109</v>
      </c>
      <c r="Q74" s="2" t="s">
        <v>109</v>
      </c>
      <c r="R74" s="2" t="s">
        <v>109</v>
      </c>
      <c r="S74" s="2" t="s">
        <v>109</v>
      </c>
      <c r="T74" s="2" t="s">
        <v>109</v>
      </c>
      <c r="U74" s="2" t="s">
        <v>109</v>
      </c>
      <c r="V74" s="2" t="s">
        <v>109</v>
      </c>
      <c r="W74" s="2" t="s">
        <v>109</v>
      </c>
      <c r="X74" s="2" t="s">
        <v>109</v>
      </c>
      <c r="Y74" s="2" t="s">
        <v>109</v>
      </c>
      <c r="Z74" s="2" t="s">
        <v>109</v>
      </c>
    </row>
    <row r="75" spans="1:26" ht="12" customHeight="1">
      <c r="A75" s="14" t="s">
        <v>1081</v>
      </c>
      <c r="B75" s="14" t="s">
        <v>69</v>
      </c>
      <c r="C75" s="93" t="s">
        <v>945</v>
      </c>
      <c r="D75" s="94" t="s">
        <v>109</v>
      </c>
      <c r="E75" s="7" t="s">
        <v>109</v>
      </c>
      <c r="F75" s="2" t="s">
        <v>109</v>
      </c>
      <c r="G75" s="2" t="s">
        <v>109</v>
      </c>
      <c r="H75" s="2" t="s">
        <v>109</v>
      </c>
      <c r="I75" s="2" t="s">
        <v>109</v>
      </c>
      <c r="J75" s="2" t="s">
        <v>109</v>
      </c>
      <c r="K75" s="2" t="s">
        <v>109</v>
      </c>
      <c r="L75" s="2" t="s">
        <v>109</v>
      </c>
      <c r="M75" s="2" t="s">
        <v>109</v>
      </c>
      <c r="N75" s="2" t="s">
        <v>109</v>
      </c>
      <c r="O75" s="2" t="s">
        <v>109</v>
      </c>
      <c r="P75" s="2" t="s">
        <v>109</v>
      </c>
      <c r="Q75" s="2" t="s">
        <v>109</v>
      </c>
      <c r="R75" s="2" t="s">
        <v>109</v>
      </c>
      <c r="S75" s="2" t="s">
        <v>109</v>
      </c>
      <c r="T75" s="2" t="s">
        <v>109</v>
      </c>
      <c r="U75" s="2" t="s">
        <v>109</v>
      </c>
      <c r="V75" s="2" t="s">
        <v>109</v>
      </c>
      <c r="W75" s="2" t="s">
        <v>109</v>
      </c>
      <c r="X75" s="2" t="s">
        <v>109</v>
      </c>
      <c r="Y75" s="2" t="s">
        <v>109</v>
      </c>
      <c r="Z75" s="2" t="s">
        <v>109</v>
      </c>
    </row>
    <row r="76" spans="1:26" ht="12" customHeight="1">
      <c r="A76" s="14" t="s">
        <v>268</v>
      </c>
      <c r="B76" s="14" t="s">
        <v>71</v>
      </c>
      <c r="C76" s="93" t="s">
        <v>945</v>
      </c>
      <c r="D76" s="94" t="s">
        <v>109</v>
      </c>
      <c r="E76" s="7" t="s">
        <v>109</v>
      </c>
      <c r="F76" s="2" t="s">
        <v>109</v>
      </c>
      <c r="G76" s="2" t="s">
        <v>109</v>
      </c>
      <c r="H76" s="2" t="s">
        <v>109</v>
      </c>
      <c r="I76" s="2" t="s">
        <v>109</v>
      </c>
      <c r="J76" s="2" t="s">
        <v>109</v>
      </c>
      <c r="K76" s="2" t="s">
        <v>109</v>
      </c>
      <c r="L76" s="2" t="s">
        <v>109</v>
      </c>
      <c r="M76" s="2" t="s">
        <v>109</v>
      </c>
      <c r="N76" s="2" t="s">
        <v>109</v>
      </c>
      <c r="O76" s="2" t="s">
        <v>109</v>
      </c>
      <c r="P76" s="2" t="s">
        <v>109</v>
      </c>
      <c r="Q76" s="2" t="s">
        <v>109</v>
      </c>
      <c r="R76" s="2" t="s">
        <v>109</v>
      </c>
      <c r="S76" s="2" t="s">
        <v>109</v>
      </c>
      <c r="T76" s="2" t="s">
        <v>109</v>
      </c>
      <c r="U76" s="2" t="s">
        <v>109</v>
      </c>
      <c r="V76" s="2" t="s">
        <v>109</v>
      </c>
      <c r="W76" s="2" t="s">
        <v>109</v>
      </c>
      <c r="X76" s="2" t="s">
        <v>109</v>
      </c>
      <c r="Y76" s="2" t="s">
        <v>109</v>
      </c>
      <c r="Z76" s="2" t="s">
        <v>109</v>
      </c>
    </row>
    <row r="77" spans="1:26" ht="12" customHeight="1">
      <c r="A77" s="14" t="s">
        <v>319</v>
      </c>
      <c r="B77" s="14" t="s">
        <v>72</v>
      </c>
      <c r="C77" s="93" t="s">
        <v>628</v>
      </c>
      <c r="D77" s="94" t="s">
        <v>109</v>
      </c>
      <c r="E77" s="7" t="s">
        <v>109</v>
      </c>
      <c r="F77" s="2" t="s">
        <v>109</v>
      </c>
      <c r="G77" s="2" t="s">
        <v>109</v>
      </c>
      <c r="H77" s="2" t="s">
        <v>109</v>
      </c>
      <c r="I77" s="2" t="s">
        <v>109</v>
      </c>
      <c r="J77" s="2" t="s">
        <v>109</v>
      </c>
      <c r="K77" s="2" t="s">
        <v>109</v>
      </c>
      <c r="L77" s="2" t="s">
        <v>109</v>
      </c>
      <c r="M77" s="2" t="s">
        <v>109</v>
      </c>
      <c r="N77" s="2" t="s">
        <v>109</v>
      </c>
      <c r="O77" s="2" t="s">
        <v>109</v>
      </c>
      <c r="P77" s="2" t="s">
        <v>109</v>
      </c>
      <c r="Q77" s="2" t="s">
        <v>109</v>
      </c>
      <c r="R77" s="2" t="s">
        <v>109</v>
      </c>
      <c r="S77" s="2" t="s">
        <v>109</v>
      </c>
      <c r="T77" s="2" t="s">
        <v>109</v>
      </c>
      <c r="U77" s="2" t="s">
        <v>109</v>
      </c>
      <c r="V77" s="2" t="s">
        <v>109</v>
      </c>
      <c r="W77" s="2" t="s">
        <v>109</v>
      </c>
      <c r="X77" s="2" t="s">
        <v>109</v>
      </c>
      <c r="Y77" s="2" t="s">
        <v>109</v>
      </c>
      <c r="Z77" s="2" t="s">
        <v>109</v>
      </c>
    </row>
    <row r="78" spans="1:26" ht="12" customHeight="1">
      <c r="A78" s="14" t="s">
        <v>907</v>
      </c>
      <c r="B78" s="14" t="s">
        <v>95</v>
      </c>
      <c r="C78" s="93" t="s">
        <v>628</v>
      </c>
      <c r="D78" s="94" t="s">
        <v>109</v>
      </c>
      <c r="E78" s="7" t="s">
        <v>109</v>
      </c>
      <c r="F78" s="2" t="s">
        <v>109</v>
      </c>
      <c r="G78" s="2" t="s">
        <v>109</v>
      </c>
      <c r="H78" s="2" t="s">
        <v>109</v>
      </c>
      <c r="I78" s="2" t="s">
        <v>109</v>
      </c>
      <c r="J78" s="2" t="s">
        <v>109</v>
      </c>
      <c r="K78" s="2" t="s">
        <v>109</v>
      </c>
      <c r="L78" s="2" t="s">
        <v>109</v>
      </c>
      <c r="M78" s="2" t="s">
        <v>109</v>
      </c>
      <c r="N78" s="2" t="s">
        <v>109</v>
      </c>
      <c r="O78" s="2" t="s">
        <v>109</v>
      </c>
      <c r="P78" s="2" t="s">
        <v>109</v>
      </c>
      <c r="Q78" s="2" t="s">
        <v>109</v>
      </c>
      <c r="R78" s="2" t="s">
        <v>109</v>
      </c>
      <c r="S78" s="2" t="s">
        <v>109</v>
      </c>
      <c r="T78" s="2" t="s">
        <v>109</v>
      </c>
      <c r="U78" s="2" t="s">
        <v>109</v>
      </c>
      <c r="V78" s="2" t="s">
        <v>109</v>
      </c>
      <c r="W78" s="2" t="s">
        <v>109</v>
      </c>
      <c r="X78" s="2" t="s">
        <v>109</v>
      </c>
      <c r="Y78" s="2" t="s">
        <v>109</v>
      </c>
      <c r="Z78" s="2" t="s">
        <v>109</v>
      </c>
    </row>
    <row r="79" spans="1:26" ht="12" customHeight="1">
      <c r="A79" s="14" t="s">
        <v>1100</v>
      </c>
      <c r="B79" s="14" t="s">
        <v>93</v>
      </c>
      <c r="C79" s="93" t="s">
        <v>945</v>
      </c>
      <c r="D79" s="94" t="s">
        <v>109</v>
      </c>
      <c r="E79" s="7" t="s">
        <v>109</v>
      </c>
      <c r="F79" s="2" t="s">
        <v>109</v>
      </c>
      <c r="G79" s="2" t="s">
        <v>109</v>
      </c>
      <c r="H79" s="2" t="s">
        <v>109</v>
      </c>
      <c r="I79" s="2" t="s">
        <v>109</v>
      </c>
      <c r="J79" s="2" t="s">
        <v>109</v>
      </c>
      <c r="K79" s="2" t="s">
        <v>109</v>
      </c>
      <c r="L79" s="2" t="s">
        <v>109</v>
      </c>
      <c r="M79" s="2" t="s">
        <v>109</v>
      </c>
      <c r="N79" s="2" t="s">
        <v>109</v>
      </c>
      <c r="O79" s="2" t="s">
        <v>109</v>
      </c>
      <c r="P79" s="2" t="s">
        <v>109</v>
      </c>
      <c r="Q79" s="2" t="s">
        <v>109</v>
      </c>
      <c r="R79" s="2" t="s">
        <v>109</v>
      </c>
      <c r="S79" s="2" t="s">
        <v>109</v>
      </c>
      <c r="T79" s="2" t="s">
        <v>109</v>
      </c>
      <c r="U79" s="2" t="s">
        <v>109</v>
      </c>
      <c r="V79" s="2" t="s">
        <v>109</v>
      </c>
      <c r="W79" s="2" t="s">
        <v>109</v>
      </c>
      <c r="X79" s="2" t="s">
        <v>109</v>
      </c>
      <c r="Y79" s="2" t="s">
        <v>109</v>
      </c>
      <c r="Z79" s="2" t="s">
        <v>109</v>
      </c>
    </row>
    <row r="80" spans="1:26" ht="12" customHeight="1">
      <c r="A80" s="14" t="s">
        <v>577</v>
      </c>
      <c r="B80" s="14" t="s">
        <v>100</v>
      </c>
      <c r="C80" s="93" t="s">
        <v>628</v>
      </c>
      <c r="D80" s="94" t="s">
        <v>109</v>
      </c>
      <c r="E80" s="7" t="s">
        <v>109</v>
      </c>
      <c r="F80" s="2" t="s">
        <v>109</v>
      </c>
      <c r="G80" s="2" t="s">
        <v>109</v>
      </c>
      <c r="H80" s="2" t="s">
        <v>109</v>
      </c>
      <c r="I80" s="2" t="s">
        <v>109</v>
      </c>
      <c r="J80" s="2" t="s">
        <v>109</v>
      </c>
      <c r="K80" s="2" t="s">
        <v>109</v>
      </c>
      <c r="L80" s="2" t="s">
        <v>109</v>
      </c>
      <c r="M80" s="2" t="s">
        <v>109</v>
      </c>
      <c r="N80" s="2" t="s">
        <v>109</v>
      </c>
      <c r="O80" s="2" t="s">
        <v>109</v>
      </c>
      <c r="P80" s="2" t="s">
        <v>109</v>
      </c>
      <c r="Q80" s="2" t="s">
        <v>109</v>
      </c>
      <c r="R80" s="2" t="s">
        <v>109</v>
      </c>
      <c r="S80" s="2" t="s">
        <v>109</v>
      </c>
      <c r="T80" s="2" t="s">
        <v>109</v>
      </c>
      <c r="U80" s="2" t="s">
        <v>109</v>
      </c>
      <c r="V80" s="2" t="s">
        <v>109</v>
      </c>
      <c r="W80" s="2" t="s">
        <v>109</v>
      </c>
      <c r="X80" s="2" t="s">
        <v>109</v>
      </c>
      <c r="Y80" s="2" t="s">
        <v>109</v>
      </c>
      <c r="Z80" s="2" t="s">
        <v>109</v>
      </c>
    </row>
    <row r="81" spans="1:26" ht="12" customHeight="1">
      <c r="A81" s="14" t="s">
        <v>1144</v>
      </c>
      <c r="B81" s="14" t="s">
        <v>97</v>
      </c>
      <c r="C81" s="93" t="s">
        <v>945</v>
      </c>
      <c r="D81" s="94" t="s">
        <v>109</v>
      </c>
      <c r="E81" s="7" t="s">
        <v>109</v>
      </c>
      <c r="F81" s="2" t="s">
        <v>109</v>
      </c>
      <c r="G81" s="2" t="s">
        <v>109</v>
      </c>
      <c r="H81" s="2" t="s">
        <v>109</v>
      </c>
      <c r="I81" s="2" t="s">
        <v>109</v>
      </c>
      <c r="J81" s="2" t="s">
        <v>109</v>
      </c>
      <c r="K81" s="2" t="s">
        <v>109</v>
      </c>
      <c r="L81" s="2" t="s">
        <v>109</v>
      </c>
      <c r="M81" s="2" t="s">
        <v>109</v>
      </c>
      <c r="N81" s="2" t="s">
        <v>109</v>
      </c>
      <c r="O81" s="2" t="s">
        <v>109</v>
      </c>
      <c r="P81" s="2" t="s">
        <v>109</v>
      </c>
      <c r="Q81" s="2" t="s">
        <v>109</v>
      </c>
      <c r="R81" s="2" t="s">
        <v>109</v>
      </c>
      <c r="S81" s="2" t="s">
        <v>109</v>
      </c>
      <c r="T81" s="2" t="s">
        <v>109</v>
      </c>
      <c r="U81" s="2" t="s">
        <v>109</v>
      </c>
      <c r="V81" s="2" t="s">
        <v>109</v>
      </c>
      <c r="W81" s="2" t="s">
        <v>109</v>
      </c>
      <c r="X81" s="2" t="s">
        <v>109</v>
      </c>
      <c r="Y81" s="2" t="s">
        <v>109</v>
      </c>
      <c r="Z81" s="2" t="s">
        <v>109</v>
      </c>
    </row>
    <row r="82" spans="1:26" ht="12" customHeight="1">
      <c r="A82" s="14" t="s">
        <v>665</v>
      </c>
      <c r="B82" s="14" t="s">
        <v>83</v>
      </c>
      <c r="C82" s="93" t="s">
        <v>945</v>
      </c>
      <c r="D82" s="94" t="s">
        <v>109</v>
      </c>
      <c r="E82" s="7" t="s">
        <v>109</v>
      </c>
      <c r="F82" s="2" t="s">
        <v>109</v>
      </c>
      <c r="G82" s="2" t="s">
        <v>109</v>
      </c>
      <c r="H82" s="2" t="s">
        <v>109</v>
      </c>
      <c r="I82" s="2" t="s">
        <v>109</v>
      </c>
      <c r="J82" s="2" t="s">
        <v>109</v>
      </c>
      <c r="K82" s="2" t="s">
        <v>109</v>
      </c>
      <c r="L82" s="2" t="s">
        <v>109</v>
      </c>
      <c r="M82" s="2" t="s">
        <v>109</v>
      </c>
      <c r="N82" s="2" t="s">
        <v>109</v>
      </c>
      <c r="O82" s="2" t="s">
        <v>109</v>
      </c>
      <c r="P82" s="2" t="s">
        <v>109</v>
      </c>
      <c r="Q82" s="2" t="s">
        <v>109</v>
      </c>
      <c r="R82" s="2" t="s">
        <v>109</v>
      </c>
      <c r="S82" s="2" t="s">
        <v>109</v>
      </c>
      <c r="T82" s="2" t="s">
        <v>109</v>
      </c>
      <c r="U82" s="2" t="s">
        <v>109</v>
      </c>
      <c r="V82" s="2" t="s">
        <v>109</v>
      </c>
      <c r="W82" s="2" t="s">
        <v>109</v>
      </c>
      <c r="X82" s="2" t="s">
        <v>109</v>
      </c>
      <c r="Y82" s="2" t="s">
        <v>109</v>
      </c>
      <c r="Z82" s="2" t="s">
        <v>109</v>
      </c>
    </row>
    <row r="83" spans="1:26" ht="12" customHeight="1">
      <c r="A83" s="14" t="s">
        <v>772</v>
      </c>
      <c r="B83" s="14" t="s">
        <v>79</v>
      </c>
      <c r="C83" s="93" t="s">
        <v>945</v>
      </c>
      <c r="D83" s="94" t="s">
        <v>109</v>
      </c>
      <c r="E83" s="7" t="s">
        <v>109</v>
      </c>
      <c r="F83" s="2" t="s">
        <v>109</v>
      </c>
      <c r="G83" s="2" t="s">
        <v>109</v>
      </c>
      <c r="H83" s="2" t="s">
        <v>109</v>
      </c>
      <c r="I83" s="2" t="s">
        <v>109</v>
      </c>
      <c r="J83" s="2" t="s">
        <v>109</v>
      </c>
      <c r="K83" s="2" t="s">
        <v>109</v>
      </c>
      <c r="L83" s="2" t="s">
        <v>109</v>
      </c>
      <c r="M83" s="2" t="s">
        <v>109</v>
      </c>
      <c r="N83" s="2" t="s">
        <v>109</v>
      </c>
      <c r="O83" s="2" t="s">
        <v>109</v>
      </c>
      <c r="P83" s="2" t="s">
        <v>109</v>
      </c>
      <c r="Q83" s="2" t="s">
        <v>109</v>
      </c>
      <c r="R83" s="2" t="s">
        <v>109</v>
      </c>
      <c r="S83" s="2" t="s">
        <v>109</v>
      </c>
      <c r="T83" s="2" t="s">
        <v>109</v>
      </c>
      <c r="U83" s="2" t="s">
        <v>109</v>
      </c>
      <c r="V83" s="2" t="s">
        <v>109</v>
      </c>
      <c r="W83" s="2" t="s">
        <v>109</v>
      </c>
      <c r="X83" s="2" t="s">
        <v>109</v>
      </c>
      <c r="Y83" s="2" t="s">
        <v>109</v>
      </c>
      <c r="Z83" s="2" t="s">
        <v>109</v>
      </c>
    </row>
    <row r="84" spans="1:26" ht="12" customHeight="1">
      <c r="A84" s="14" t="s">
        <v>1050</v>
      </c>
      <c r="B84" s="14" t="s">
        <v>87</v>
      </c>
      <c r="C84" s="93" t="s">
        <v>945</v>
      </c>
      <c r="D84" s="94" t="s">
        <v>109</v>
      </c>
      <c r="E84" s="7" t="s">
        <v>109</v>
      </c>
      <c r="F84" s="2" t="s">
        <v>109</v>
      </c>
      <c r="G84" s="2" t="s">
        <v>109</v>
      </c>
      <c r="H84" s="2" t="s">
        <v>109</v>
      </c>
      <c r="I84" s="2" t="s">
        <v>109</v>
      </c>
      <c r="J84" s="2" t="s">
        <v>109</v>
      </c>
      <c r="K84" s="2" t="s">
        <v>109</v>
      </c>
      <c r="L84" s="2" t="s">
        <v>109</v>
      </c>
      <c r="M84" s="2" t="s">
        <v>109</v>
      </c>
      <c r="N84" s="2" t="s">
        <v>109</v>
      </c>
      <c r="O84" s="2" t="s">
        <v>109</v>
      </c>
      <c r="P84" s="2" t="s">
        <v>109</v>
      </c>
      <c r="Q84" s="2" t="s">
        <v>109</v>
      </c>
      <c r="R84" s="2" t="s">
        <v>109</v>
      </c>
      <c r="S84" s="2" t="s">
        <v>109</v>
      </c>
      <c r="T84" s="2" t="s">
        <v>109</v>
      </c>
      <c r="U84" s="2" t="s">
        <v>109</v>
      </c>
      <c r="V84" s="2" t="s">
        <v>109</v>
      </c>
      <c r="W84" s="2" t="s">
        <v>109</v>
      </c>
      <c r="X84" s="2" t="s">
        <v>109</v>
      </c>
      <c r="Y84" s="2" t="s">
        <v>109</v>
      </c>
      <c r="Z84" s="2" t="s">
        <v>109</v>
      </c>
    </row>
    <row r="85" spans="1:26" ht="12" customHeight="1">
      <c r="A85" s="14" t="s">
        <v>283</v>
      </c>
      <c r="B85" s="14" t="s">
        <v>85</v>
      </c>
      <c r="C85" s="93" t="s">
        <v>945</v>
      </c>
      <c r="D85" s="94" t="s">
        <v>109</v>
      </c>
      <c r="E85" s="7" t="s">
        <v>109</v>
      </c>
      <c r="F85" s="2" t="s">
        <v>109</v>
      </c>
      <c r="G85" s="2" t="s">
        <v>109</v>
      </c>
      <c r="H85" s="2" t="s">
        <v>109</v>
      </c>
      <c r="I85" s="2" t="s">
        <v>109</v>
      </c>
      <c r="J85" s="2" t="s">
        <v>109</v>
      </c>
      <c r="K85" s="2" t="s">
        <v>109</v>
      </c>
      <c r="L85" s="2" t="s">
        <v>109</v>
      </c>
      <c r="M85" s="2" t="s">
        <v>109</v>
      </c>
      <c r="N85" s="2" t="s">
        <v>109</v>
      </c>
      <c r="O85" s="2" t="s">
        <v>109</v>
      </c>
      <c r="P85" s="2" t="s">
        <v>109</v>
      </c>
      <c r="Q85" s="2" t="s">
        <v>109</v>
      </c>
      <c r="R85" s="2" t="s">
        <v>109</v>
      </c>
      <c r="S85" s="2" t="s">
        <v>109</v>
      </c>
      <c r="T85" s="2" t="s">
        <v>109</v>
      </c>
      <c r="U85" s="2" t="s">
        <v>109</v>
      </c>
      <c r="V85" s="2" t="s">
        <v>109</v>
      </c>
      <c r="W85" s="2" t="s">
        <v>109</v>
      </c>
      <c r="X85" s="2" t="s">
        <v>109</v>
      </c>
      <c r="Y85" s="2" t="s">
        <v>109</v>
      </c>
      <c r="Z85" s="2" t="s">
        <v>109</v>
      </c>
    </row>
    <row r="86" spans="1:26" ht="12" customHeight="1">
      <c r="A86" s="14" t="s">
        <v>1460</v>
      </c>
      <c r="B86" s="14" t="s">
        <v>108</v>
      </c>
      <c r="C86" s="93" t="s">
        <v>1443</v>
      </c>
      <c r="D86" s="94" t="s">
        <v>109</v>
      </c>
      <c r="E86" s="7" t="s">
        <v>109</v>
      </c>
      <c r="F86" s="2" t="s">
        <v>109</v>
      </c>
      <c r="G86" s="2" t="s">
        <v>109</v>
      </c>
      <c r="H86" s="2" t="s">
        <v>109</v>
      </c>
      <c r="I86" s="2" t="s">
        <v>109</v>
      </c>
      <c r="J86" s="2" t="s">
        <v>109</v>
      </c>
      <c r="K86" s="2" t="s">
        <v>109</v>
      </c>
      <c r="L86" s="2" t="s">
        <v>109</v>
      </c>
      <c r="M86" s="2" t="s">
        <v>109</v>
      </c>
      <c r="N86" s="2" t="s">
        <v>109</v>
      </c>
      <c r="O86" s="2" t="s">
        <v>109</v>
      </c>
      <c r="P86" s="2" t="s">
        <v>109</v>
      </c>
      <c r="Q86" s="2" t="s">
        <v>109</v>
      </c>
      <c r="R86" s="2" t="s">
        <v>109</v>
      </c>
      <c r="S86" s="2" t="s">
        <v>109</v>
      </c>
      <c r="T86" s="2" t="s">
        <v>109</v>
      </c>
      <c r="U86" s="2" t="s">
        <v>109</v>
      </c>
      <c r="V86" s="2" t="s">
        <v>109</v>
      </c>
      <c r="W86" s="2" t="s">
        <v>109</v>
      </c>
      <c r="X86" s="2" t="s">
        <v>109</v>
      </c>
      <c r="Y86" s="2" t="s">
        <v>109</v>
      </c>
      <c r="Z86" s="2" t="s">
        <v>109</v>
      </c>
    </row>
    <row r="87" spans="1:26" ht="12" customHeight="1">
      <c r="A87" s="14" t="s">
        <v>227</v>
      </c>
      <c r="B87" s="14" t="s">
        <v>104</v>
      </c>
      <c r="C87" s="93" t="s">
        <v>945</v>
      </c>
      <c r="D87" s="94" t="s">
        <v>109</v>
      </c>
      <c r="E87" s="7" t="s">
        <v>109</v>
      </c>
      <c r="F87" s="2" t="s">
        <v>109</v>
      </c>
      <c r="G87" s="2" t="s">
        <v>109</v>
      </c>
      <c r="H87" s="2" t="s">
        <v>109</v>
      </c>
      <c r="I87" s="2" t="s">
        <v>109</v>
      </c>
      <c r="J87" s="2" t="s">
        <v>109</v>
      </c>
      <c r="K87" s="2" t="s">
        <v>109</v>
      </c>
      <c r="L87" s="2" t="s">
        <v>109</v>
      </c>
      <c r="M87" s="2" t="s">
        <v>109</v>
      </c>
      <c r="N87" s="2" t="s">
        <v>109</v>
      </c>
      <c r="O87" s="2" t="s">
        <v>109</v>
      </c>
      <c r="P87" s="2" t="s">
        <v>109</v>
      </c>
      <c r="Q87" s="2" t="s">
        <v>109</v>
      </c>
      <c r="R87" s="2" t="s">
        <v>109</v>
      </c>
      <c r="S87" s="2" t="s">
        <v>109</v>
      </c>
      <c r="T87" s="2" t="s">
        <v>109</v>
      </c>
      <c r="U87" s="2" t="s">
        <v>109</v>
      </c>
      <c r="V87" s="2" t="s">
        <v>109</v>
      </c>
      <c r="W87" s="2" t="s">
        <v>109</v>
      </c>
      <c r="X87" s="2" t="s">
        <v>109</v>
      </c>
      <c r="Y87" s="2" t="s">
        <v>109</v>
      </c>
      <c r="Z87" s="2" t="s">
        <v>109</v>
      </c>
    </row>
    <row r="88" spans="1:26" ht="12" customHeight="1">
      <c r="A88" s="14" t="s">
        <v>1442</v>
      </c>
      <c r="B88" s="14" t="s">
        <v>224</v>
      </c>
      <c r="C88" s="93" t="s">
        <v>1443</v>
      </c>
      <c r="D88" s="94" t="s">
        <v>109</v>
      </c>
      <c r="E88" s="7" t="s">
        <v>109</v>
      </c>
      <c r="F88" s="2" t="s">
        <v>109</v>
      </c>
      <c r="G88" s="2" t="s">
        <v>109</v>
      </c>
      <c r="H88" s="2" t="s">
        <v>109</v>
      </c>
      <c r="I88" s="2" t="s">
        <v>109</v>
      </c>
      <c r="J88" s="2" t="s">
        <v>109</v>
      </c>
      <c r="K88" s="2" t="s">
        <v>109</v>
      </c>
      <c r="L88" s="2" t="s">
        <v>109</v>
      </c>
      <c r="M88" s="2" t="s">
        <v>109</v>
      </c>
      <c r="N88" s="2" t="s">
        <v>109</v>
      </c>
      <c r="O88" s="2" t="s">
        <v>109</v>
      </c>
      <c r="P88" s="2" t="s">
        <v>109</v>
      </c>
      <c r="Q88" s="2" t="s">
        <v>109</v>
      </c>
      <c r="R88" s="2" t="s">
        <v>109</v>
      </c>
      <c r="S88" s="2" t="s">
        <v>109</v>
      </c>
      <c r="T88" s="2" t="s">
        <v>109</v>
      </c>
      <c r="U88" s="2" t="s">
        <v>109</v>
      </c>
      <c r="V88" s="2" t="s">
        <v>109</v>
      </c>
      <c r="W88" s="2" t="s">
        <v>109</v>
      </c>
      <c r="X88" s="2" t="s">
        <v>109</v>
      </c>
      <c r="Y88" s="2" t="s">
        <v>109</v>
      </c>
      <c r="Z88" s="2" t="s">
        <v>109</v>
      </c>
    </row>
    <row r="89" spans="1:26" ht="12" customHeight="1">
      <c r="A89" s="14" t="s">
        <v>539</v>
      </c>
      <c r="B89" s="14" t="s">
        <v>181</v>
      </c>
      <c r="C89" s="93" t="s">
        <v>945</v>
      </c>
      <c r="D89" s="94" t="s">
        <v>109</v>
      </c>
      <c r="E89" s="7" t="s">
        <v>109</v>
      </c>
      <c r="F89" s="2" t="s">
        <v>109</v>
      </c>
      <c r="G89" s="2" t="s">
        <v>109</v>
      </c>
      <c r="H89" s="2" t="s">
        <v>109</v>
      </c>
      <c r="I89" s="2" t="s">
        <v>109</v>
      </c>
      <c r="J89" s="2" t="s">
        <v>109</v>
      </c>
      <c r="K89" s="2" t="s">
        <v>109</v>
      </c>
      <c r="L89" s="2" t="s">
        <v>109</v>
      </c>
      <c r="M89" s="2" t="s">
        <v>109</v>
      </c>
      <c r="N89" s="2" t="s">
        <v>109</v>
      </c>
      <c r="O89" s="2" t="s">
        <v>109</v>
      </c>
      <c r="P89" s="2" t="s">
        <v>109</v>
      </c>
      <c r="Q89" s="2" t="s">
        <v>109</v>
      </c>
      <c r="R89" s="2" t="s">
        <v>109</v>
      </c>
      <c r="S89" s="2" t="s">
        <v>109</v>
      </c>
      <c r="T89" s="2" t="s">
        <v>109</v>
      </c>
      <c r="U89" s="2" t="s">
        <v>109</v>
      </c>
      <c r="V89" s="2" t="s">
        <v>109</v>
      </c>
      <c r="W89" s="2" t="s">
        <v>109</v>
      </c>
      <c r="X89" s="2" t="s">
        <v>109</v>
      </c>
      <c r="Y89" s="2" t="s">
        <v>109</v>
      </c>
      <c r="Z89" s="2" t="s">
        <v>109</v>
      </c>
    </row>
    <row r="90" spans="1:26" ht="12" customHeight="1">
      <c r="A90" s="14" t="s">
        <v>757</v>
      </c>
      <c r="B90" s="14" t="s">
        <v>199</v>
      </c>
      <c r="C90" s="93" t="s">
        <v>1443</v>
      </c>
      <c r="D90" s="94" t="s">
        <v>109</v>
      </c>
      <c r="E90" s="7" t="s">
        <v>109</v>
      </c>
      <c r="F90" s="2" t="s">
        <v>109</v>
      </c>
      <c r="G90" s="2" t="s">
        <v>109</v>
      </c>
      <c r="H90" s="2" t="s">
        <v>109</v>
      </c>
      <c r="I90" s="2" t="s">
        <v>109</v>
      </c>
      <c r="J90" s="2" t="s">
        <v>109</v>
      </c>
      <c r="K90" s="2" t="s">
        <v>109</v>
      </c>
      <c r="L90" s="2" t="s">
        <v>109</v>
      </c>
      <c r="M90" s="2" t="s">
        <v>109</v>
      </c>
      <c r="N90" s="2" t="s">
        <v>109</v>
      </c>
      <c r="O90" s="2" t="s">
        <v>109</v>
      </c>
      <c r="P90" s="2" t="s">
        <v>109</v>
      </c>
      <c r="Q90" s="2" t="s">
        <v>109</v>
      </c>
      <c r="R90" s="2" t="s">
        <v>109</v>
      </c>
      <c r="S90" s="2" t="s">
        <v>109</v>
      </c>
      <c r="T90" s="2" t="s">
        <v>109</v>
      </c>
      <c r="U90" s="2" t="s">
        <v>109</v>
      </c>
      <c r="V90" s="2" t="s">
        <v>109</v>
      </c>
      <c r="W90" s="2" t="s">
        <v>109</v>
      </c>
      <c r="X90" s="2" t="s">
        <v>109</v>
      </c>
      <c r="Y90" s="2" t="s">
        <v>109</v>
      </c>
      <c r="Z90" s="2" t="s">
        <v>109</v>
      </c>
    </row>
    <row r="91" spans="1:26" ht="12" customHeight="1">
      <c r="A91" s="14" t="s">
        <v>138</v>
      </c>
      <c r="B91" s="14" t="s">
        <v>217</v>
      </c>
      <c r="C91" s="93" t="s">
        <v>1443</v>
      </c>
      <c r="D91" s="94" t="s">
        <v>109</v>
      </c>
      <c r="E91" s="7" t="s">
        <v>109</v>
      </c>
      <c r="F91" s="2" t="s">
        <v>109</v>
      </c>
      <c r="G91" s="2" t="s">
        <v>109</v>
      </c>
      <c r="H91" s="2" t="s">
        <v>109</v>
      </c>
      <c r="I91" s="2" t="s">
        <v>109</v>
      </c>
      <c r="J91" s="2" t="s">
        <v>109</v>
      </c>
      <c r="K91" s="2" t="s">
        <v>109</v>
      </c>
      <c r="L91" s="2" t="s">
        <v>109</v>
      </c>
      <c r="M91" s="2" t="s">
        <v>109</v>
      </c>
      <c r="N91" s="2" t="s">
        <v>109</v>
      </c>
      <c r="O91" s="2" t="s">
        <v>109</v>
      </c>
      <c r="P91" s="2" t="s">
        <v>109</v>
      </c>
      <c r="Q91" s="2" t="s">
        <v>109</v>
      </c>
      <c r="R91" s="2" t="s">
        <v>109</v>
      </c>
      <c r="S91" s="2" t="s">
        <v>109</v>
      </c>
      <c r="T91" s="2" t="s">
        <v>109</v>
      </c>
      <c r="U91" s="2" t="s">
        <v>109</v>
      </c>
      <c r="V91" s="2" t="s">
        <v>109</v>
      </c>
      <c r="W91" s="2" t="s">
        <v>109</v>
      </c>
      <c r="X91" s="2" t="s">
        <v>109</v>
      </c>
      <c r="Y91" s="2" t="s">
        <v>109</v>
      </c>
      <c r="Z91" s="2" t="s">
        <v>109</v>
      </c>
    </row>
    <row r="92" spans="1:26" ht="12" customHeight="1">
      <c r="A92" s="14" t="s">
        <v>1437</v>
      </c>
      <c r="B92" s="14" t="s">
        <v>25</v>
      </c>
      <c r="C92" s="93" t="s">
        <v>376</v>
      </c>
      <c r="D92" s="94" t="s">
        <v>109</v>
      </c>
      <c r="E92" s="7" t="s">
        <v>109</v>
      </c>
      <c r="F92" s="2" t="s">
        <v>109</v>
      </c>
      <c r="G92" s="2" t="s">
        <v>109</v>
      </c>
      <c r="H92" s="2" t="s">
        <v>109</v>
      </c>
      <c r="I92" s="2" t="s">
        <v>109</v>
      </c>
      <c r="J92" s="2" t="s">
        <v>109</v>
      </c>
      <c r="K92" s="2" t="s">
        <v>109</v>
      </c>
      <c r="L92" s="2" t="s">
        <v>109</v>
      </c>
      <c r="M92" s="2" t="s">
        <v>109</v>
      </c>
      <c r="N92" s="2" t="s">
        <v>109</v>
      </c>
      <c r="O92" s="2" t="s">
        <v>109</v>
      </c>
      <c r="P92" s="2" t="s">
        <v>109</v>
      </c>
      <c r="Q92" s="2" t="s">
        <v>109</v>
      </c>
      <c r="R92" s="2" t="s">
        <v>109</v>
      </c>
      <c r="S92" s="2" t="s">
        <v>109</v>
      </c>
      <c r="T92" s="2" t="s">
        <v>109</v>
      </c>
      <c r="U92" s="2" t="s">
        <v>109</v>
      </c>
      <c r="V92" s="2" t="s">
        <v>109</v>
      </c>
      <c r="W92" s="2" t="s">
        <v>109</v>
      </c>
      <c r="X92" s="2" t="s">
        <v>109</v>
      </c>
      <c r="Y92" s="2" t="s">
        <v>109</v>
      </c>
      <c r="Z92" s="2" t="s">
        <v>109</v>
      </c>
    </row>
    <row r="93" spans="1:26" ht="12" customHeight="1">
      <c r="A93" s="14" t="s">
        <v>337</v>
      </c>
      <c r="B93" s="14" t="s">
        <v>174</v>
      </c>
      <c r="C93" s="93" t="s">
        <v>4</v>
      </c>
      <c r="D93" s="94" t="s">
        <v>109</v>
      </c>
      <c r="E93" s="7" t="s">
        <v>109</v>
      </c>
      <c r="F93" s="2" t="s">
        <v>109</v>
      </c>
      <c r="G93" s="2" t="s">
        <v>109</v>
      </c>
      <c r="H93" s="2" t="s">
        <v>109</v>
      </c>
      <c r="I93" s="2" t="s">
        <v>109</v>
      </c>
      <c r="J93" s="2" t="s">
        <v>109</v>
      </c>
      <c r="K93" s="2" t="s">
        <v>109</v>
      </c>
      <c r="L93" s="2" t="s">
        <v>109</v>
      </c>
      <c r="M93" s="2" t="s">
        <v>109</v>
      </c>
      <c r="N93" s="2" t="s">
        <v>109</v>
      </c>
      <c r="O93" s="2" t="s">
        <v>109</v>
      </c>
      <c r="P93" s="2" t="s">
        <v>109</v>
      </c>
      <c r="Q93" s="2" t="s">
        <v>109</v>
      </c>
      <c r="R93" s="2" t="s">
        <v>109</v>
      </c>
      <c r="S93" s="2" t="s">
        <v>109</v>
      </c>
      <c r="T93" s="2" t="s">
        <v>109</v>
      </c>
      <c r="U93" s="2" t="s">
        <v>109</v>
      </c>
      <c r="V93" s="2" t="s">
        <v>109</v>
      </c>
      <c r="W93" s="2" t="s">
        <v>109</v>
      </c>
      <c r="X93" s="2" t="s">
        <v>109</v>
      </c>
      <c r="Y93" s="2" t="s">
        <v>109</v>
      </c>
      <c r="Z93" s="2" t="s">
        <v>109</v>
      </c>
    </row>
    <row r="94" spans="1:26" ht="12" customHeight="1">
      <c r="A94" s="14" t="s">
        <v>334</v>
      </c>
      <c r="B94" s="14" t="s">
        <v>107</v>
      </c>
      <c r="C94" s="93" t="s">
        <v>376</v>
      </c>
      <c r="D94" s="94" t="s">
        <v>109</v>
      </c>
      <c r="E94" s="7" t="s">
        <v>109</v>
      </c>
      <c r="F94" s="2" t="s">
        <v>109</v>
      </c>
      <c r="G94" s="2" t="s">
        <v>109</v>
      </c>
      <c r="H94" s="2" t="s">
        <v>109</v>
      </c>
      <c r="I94" s="2" t="s">
        <v>109</v>
      </c>
      <c r="J94" s="2" t="s">
        <v>109</v>
      </c>
      <c r="K94" s="2" t="s">
        <v>109</v>
      </c>
      <c r="L94" s="2" t="s">
        <v>109</v>
      </c>
      <c r="M94" s="2" t="s">
        <v>109</v>
      </c>
      <c r="N94" s="2" t="s">
        <v>109</v>
      </c>
      <c r="O94" s="2" t="s">
        <v>109</v>
      </c>
      <c r="P94" s="2" t="s">
        <v>109</v>
      </c>
      <c r="Q94" s="2" t="s">
        <v>109</v>
      </c>
      <c r="R94" s="2" t="s">
        <v>109</v>
      </c>
      <c r="S94" s="2" t="s">
        <v>109</v>
      </c>
      <c r="T94" s="2" t="s">
        <v>109</v>
      </c>
      <c r="U94" s="2" t="s">
        <v>109</v>
      </c>
      <c r="V94" s="2" t="s">
        <v>109</v>
      </c>
      <c r="W94" s="2" t="s">
        <v>109</v>
      </c>
      <c r="X94" s="2" t="s">
        <v>109</v>
      </c>
      <c r="Y94" s="2" t="s">
        <v>109</v>
      </c>
      <c r="Z94" s="2" t="s">
        <v>109</v>
      </c>
    </row>
    <row r="95" spans="1:26" ht="12" customHeight="1">
      <c r="A95" s="14" t="s">
        <v>466</v>
      </c>
      <c r="B95" s="14" t="s">
        <v>137</v>
      </c>
      <c r="C95" s="93" t="s">
        <v>376</v>
      </c>
      <c r="D95" s="94" t="s">
        <v>109</v>
      </c>
      <c r="E95" s="7" t="s">
        <v>109</v>
      </c>
      <c r="F95" s="2" t="s">
        <v>109</v>
      </c>
      <c r="G95" s="2" t="s">
        <v>109</v>
      </c>
      <c r="H95" s="2" t="s">
        <v>109</v>
      </c>
      <c r="I95" s="2" t="s">
        <v>109</v>
      </c>
      <c r="J95" s="2" t="s">
        <v>109</v>
      </c>
      <c r="K95" s="2" t="s">
        <v>109</v>
      </c>
      <c r="L95" s="2" t="s">
        <v>109</v>
      </c>
      <c r="M95" s="2" t="s">
        <v>109</v>
      </c>
      <c r="N95" s="2" t="s">
        <v>109</v>
      </c>
      <c r="O95" s="2" t="s">
        <v>109</v>
      </c>
      <c r="P95" s="2" t="s">
        <v>109</v>
      </c>
      <c r="Q95" s="2" t="s">
        <v>109</v>
      </c>
      <c r="R95" s="2" t="s">
        <v>109</v>
      </c>
      <c r="S95" s="2" t="s">
        <v>109</v>
      </c>
      <c r="T95" s="2" t="s">
        <v>109</v>
      </c>
      <c r="U95" s="2" t="s">
        <v>109</v>
      </c>
      <c r="V95" s="2" t="s">
        <v>109</v>
      </c>
      <c r="W95" s="2" t="s">
        <v>109</v>
      </c>
      <c r="X95" s="2" t="s">
        <v>109</v>
      </c>
      <c r="Y95" s="2" t="s">
        <v>109</v>
      </c>
      <c r="Z95" s="2" t="s">
        <v>109</v>
      </c>
    </row>
    <row r="96" spans="1:26" ht="12" customHeight="1">
      <c r="A96" s="14" t="s">
        <v>1067</v>
      </c>
      <c r="B96" s="14" t="s">
        <v>313</v>
      </c>
      <c r="C96" s="93" t="s">
        <v>376</v>
      </c>
      <c r="D96" s="94" t="s">
        <v>109</v>
      </c>
      <c r="E96" s="7" t="s">
        <v>109</v>
      </c>
      <c r="F96" s="2" t="s">
        <v>109</v>
      </c>
      <c r="G96" s="2" t="s">
        <v>109</v>
      </c>
      <c r="H96" s="2" t="s">
        <v>109</v>
      </c>
      <c r="I96" s="2" t="s">
        <v>109</v>
      </c>
      <c r="J96" s="2" t="s">
        <v>109</v>
      </c>
      <c r="K96" s="2" t="s">
        <v>109</v>
      </c>
      <c r="L96" s="2" t="s">
        <v>109</v>
      </c>
      <c r="M96" s="2" t="s">
        <v>109</v>
      </c>
      <c r="N96" s="2" t="s">
        <v>109</v>
      </c>
      <c r="O96" s="2" t="s">
        <v>109</v>
      </c>
      <c r="P96" s="2" t="s">
        <v>109</v>
      </c>
      <c r="Q96" s="2" t="s">
        <v>109</v>
      </c>
      <c r="R96" s="2" t="s">
        <v>109</v>
      </c>
      <c r="S96" s="2" t="s">
        <v>109</v>
      </c>
      <c r="T96" s="2" t="s">
        <v>109</v>
      </c>
      <c r="U96" s="2" t="s">
        <v>109</v>
      </c>
      <c r="V96" s="2" t="s">
        <v>109</v>
      </c>
      <c r="W96" s="2" t="s">
        <v>109</v>
      </c>
      <c r="X96" s="2" t="s">
        <v>109</v>
      </c>
      <c r="Y96" s="2" t="s">
        <v>109</v>
      </c>
      <c r="Z96" s="2" t="s">
        <v>109</v>
      </c>
    </row>
    <row r="97" spans="1:26" ht="12" customHeight="1">
      <c r="A97" s="95" t="s">
        <v>538</v>
      </c>
      <c r="B97" s="95" t="s">
        <v>413</v>
      </c>
      <c r="C97" s="96" t="s">
        <v>1443</v>
      </c>
      <c r="D97" s="97" t="s">
        <v>109</v>
      </c>
      <c r="E97" s="7" t="s">
        <v>109</v>
      </c>
      <c r="F97" s="2" t="s">
        <v>109</v>
      </c>
      <c r="G97" s="2" t="s">
        <v>109</v>
      </c>
      <c r="H97" s="2" t="s">
        <v>109</v>
      </c>
      <c r="I97" s="2" t="s">
        <v>109</v>
      </c>
      <c r="J97" s="2" t="s">
        <v>109</v>
      </c>
      <c r="K97" s="2" t="s">
        <v>109</v>
      </c>
      <c r="L97" s="2" t="s">
        <v>109</v>
      </c>
      <c r="M97" s="2" t="s">
        <v>109</v>
      </c>
      <c r="N97" s="2" t="s">
        <v>109</v>
      </c>
      <c r="O97" s="2" t="s">
        <v>109</v>
      </c>
      <c r="P97" s="2" t="s">
        <v>109</v>
      </c>
      <c r="Q97" s="2" t="s">
        <v>109</v>
      </c>
      <c r="R97" s="2" t="s">
        <v>109</v>
      </c>
      <c r="S97" s="2" t="s">
        <v>109</v>
      </c>
      <c r="T97" s="2" t="s">
        <v>109</v>
      </c>
      <c r="U97" s="2" t="s">
        <v>109</v>
      </c>
      <c r="V97" s="2" t="s">
        <v>109</v>
      </c>
      <c r="W97" s="2" t="s">
        <v>109</v>
      </c>
      <c r="X97" s="2" t="s">
        <v>109</v>
      </c>
      <c r="Y97" s="2" t="s">
        <v>109</v>
      </c>
      <c r="Z97" s="2" t="s">
        <v>109</v>
      </c>
    </row>
    <row r="98" spans="1:26" ht="12" customHeight="1">
      <c r="A98" s="14" t="s">
        <v>1010</v>
      </c>
      <c r="B98" s="14" t="s">
        <v>341</v>
      </c>
      <c r="C98" s="93" t="s">
        <v>1443</v>
      </c>
      <c r="D98" s="94" t="s">
        <v>109</v>
      </c>
      <c r="E98" s="7" t="s">
        <v>109</v>
      </c>
      <c r="F98" s="2" t="s">
        <v>109</v>
      </c>
      <c r="G98" s="2" t="s">
        <v>109</v>
      </c>
      <c r="H98" s="2" t="s">
        <v>109</v>
      </c>
      <c r="I98" s="2" t="s">
        <v>109</v>
      </c>
      <c r="J98" s="2" t="s">
        <v>109</v>
      </c>
      <c r="K98" s="2" t="s">
        <v>109</v>
      </c>
      <c r="L98" s="2" t="s">
        <v>109</v>
      </c>
      <c r="M98" s="2" t="s">
        <v>109</v>
      </c>
      <c r="N98" s="2" t="s">
        <v>109</v>
      </c>
      <c r="O98" s="2" t="s">
        <v>109</v>
      </c>
      <c r="P98" s="2" t="s">
        <v>109</v>
      </c>
      <c r="Q98" s="2" t="s">
        <v>109</v>
      </c>
      <c r="R98" s="2" t="s">
        <v>109</v>
      </c>
      <c r="S98" s="2" t="s">
        <v>109</v>
      </c>
      <c r="T98" s="2" t="s">
        <v>109</v>
      </c>
      <c r="U98" s="2" t="s">
        <v>109</v>
      </c>
      <c r="V98" s="2" t="s">
        <v>109</v>
      </c>
      <c r="W98" s="2" t="s">
        <v>109</v>
      </c>
      <c r="X98" s="2" t="s">
        <v>109</v>
      </c>
      <c r="Y98" s="2" t="s">
        <v>109</v>
      </c>
      <c r="Z98" s="2" t="s">
        <v>109</v>
      </c>
    </row>
    <row r="99" spans="1:26" ht="12" customHeight="1">
      <c r="A99" s="14" t="s">
        <v>959</v>
      </c>
      <c r="B99" s="14" t="s">
        <v>369</v>
      </c>
      <c r="C99" s="93" t="s">
        <v>1443</v>
      </c>
      <c r="D99" s="94" t="s">
        <v>109</v>
      </c>
      <c r="E99" s="7" t="s">
        <v>109</v>
      </c>
      <c r="F99" s="2" t="s">
        <v>109</v>
      </c>
      <c r="G99" s="2" t="s">
        <v>109</v>
      </c>
      <c r="H99" s="2" t="s">
        <v>109</v>
      </c>
      <c r="I99" s="2" t="s">
        <v>109</v>
      </c>
      <c r="J99" s="2" t="s">
        <v>109</v>
      </c>
      <c r="K99" s="2" t="s">
        <v>109</v>
      </c>
      <c r="L99" s="2" t="s">
        <v>109</v>
      </c>
      <c r="M99" s="2" t="s">
        <v>109</v>
      </c>
      <c r="N99" s="2" t="s">
        <v>109</v>
      </c>
      <c r="O99" s="2" t="s">
        <v>109</v>
      </c>
      <c r="P99" s="2" t="s">
        <v>109</v>
      </c>
      <c r="Q99" s="2" t="s">
        <v>109</v>
      </c>
      <c r="R99" s="2" t="s">
        <v>109</v>
      </c>
      <c r="S99" s="2" t="s">
        <v>109</v>
      </c>
      <c r="T99" s="2" t="s">
        <v>109</v>
      </c>
      <c r="U99" s="2" t="s">
        <v>109</v>
      </c>
      <c r="V99" s="2" t="s">
        <v>109</v>
      </c>
      <c r="W99" s="2" t="s">
        <v>109</v>
      </c>
      <c r="X99" s="2" t="s">
        <v>109</v>
      </c>
      <c r="Y99" s="2" t="s">
        <v>109</v>
      </c>
      <c r="Z99" s="2" t="s">
        <v>109</v>
      </c>
    </row>
    <row r="100" spans="1:26" ht="12" customHeight="1">
      <c r="A100" s="8" t="s">
        <v>109</v>
      </c>
      <c r="B100" s="8" t="s">
        <v>109</v>
      </c>
      <c r="C100" s="8" t="s">
        <v>109</v>
      </c>
      <c r="D100" s="8" t="s">
        <v>109</v>
      </c>
      <c r="E100" s="2" t="s">
        <v>109</v>
      </c>
      <c r="F100" s="2" t="s">
        <v>109</v>
      </c>
      <c r="G100" s="2" t="s">
        <v>109</v>
      </c>
      <c r="H100" s="2" t="s">
        <v>109</v>
      </c>
      <c r="I100" s="2" t="s">
        <v>109</v>
      </c>
      <c r="J100" s="2" t="s">
        <v>109</v>
      </c>
      <c r="K100" s="2" t="s">
        <v>109</v>
      </c>
      <c r="L100" s="2" t="s">
        <v>109</v>
      </c>
      <c r="M100" s="2" t="s">
        <v>109</v>
      </c>
      <c r="N100" s="2" t="s">
        <v>109</v>
      </c>
      <c r="O100" s="2" t="s">
        <v>109</v>
      </c>
      <c r="P100" s="2" t="s">
        <v>109</v>
      </c>
      <c r="Q100" s="2" t="s">
        <v>109</v>
      </c>
      <c r="R100" s="2" t="s">
        <v>109</v>
      </c>
      <c r="S100" s="2" t="s">
        <v>109</v>
      </c>
      <c r="T100" s="2" t="s">
        <v>109</v>
      </c>
      <c r="U100" s="2" t="s">
        <v>109</v>
      </c>
      <c r="V100" s="2" t="s">
        <v>109</v>
      </c>
      <c r="W100" s="2" t="s">
        <v>109</v>
      </c>
      <c r="X100" s="2" t="s">
        <v>109</v>
      </c>
      <c r="Y100" s="2" t="s">
        <v>109</v>
      </c>
      <c r="Z100" s="2" t="s">
        <v>109</v>
      </c>
    </row>
    <row r="101" spans="1:26" ht="12" customHeight="1">
      <c r="A101" s="2" t="s">
        <v>109</v>
      </c>
      <c r="B101" s="2" t="s">
        <v>109</v>
      </c>
      <c r="C101" s="2" t="s">
        <v>109</v>
      </c>
      <c r="D101" s="2" t="s">
        <v>109</v>
      </c>
      <c r="E101" s="2" t="s">
        <v>109</v>
      </c>
      <c r="F101" s="2" t="s">
        <v>109</v>
      </c>
      <c r="G101" s="2" t="s">
        <v>109</v>
      </c>
      <c r="H101" s="2" t="s">
        <v>109</v>
      </c>
      <c r="I101" s="2" t="s">
        <v>109</v>
      </c>
      <c r="J101" s="2" t="s">
        <v>109</v>
      </c>
      <c r="K101" s="2" t="s">
        <v>109</v>
      </c>
      <c r="L101" s="2" t="s">
        <v>109</v>
      </c>
      <c r="M101" s="2" t="s">
        <v>109</v>
      </c>
      <c r="N101" s="2" t="s">
        <v>109</v>
      </c>
      <c r="O101" s="2" t="s">
        <v>109</v>
      </c>
      <c r="P101" s="2" t="s">
        <v>109</v>
      </c>
      <c r="Q101" s="2" t="s">
        <v>109</v>
      </c>
      <c r="R101" s="2" t="s">
        <v>109</v>
      </c>
      <c r="S101" s="2" t="s">
        <v>109</v>
      </c>
      <c r="T101" s="2" t="s">
        <v>109</v>
      </c>
      <c r="U101" s="2" t="s">
        <v>109</v>
      </c>
      <c r="V101" s="2" t="s">
        <v>109</v>
      </c>
      <c r="W101" s="2" t="s">
        <v>109</v>
      </c>
      <c r="X101" s="2" t="s">
        <v>109</v>
      </c>
      <c r="Y101" s="2" t="s">
        <v>109</v>
      </c>
      <c r="Z101" s="2" t="s">
        <v>109</v>
      </c>
    </row>
    <row r="102" spans="1:26" ht="12" customHeight="1">
      <c r="A102" s="2" t="s">
        <v>109</v>
      </c>
      <c r="B102" s="98" t="s">
        <v>1194</v>
      </c>
      <c r="C102" s="2" t="s">
        <v>109</v>
      </c>
      <c r="D102" s="2" t="s">
        <v>109</v>
      </c>
      <c r="E102" s="2" t="s">
        <v>109</v>
      </c>
      <c r="F102" s="2" t="s">
        <v>109</v>
      </c>
      <c r="G102" s="2" t="s">
        <v>109</v>
      </c>
      <c r="H102" s="2" t="s">
        <v>109</v>
      </c>
      <c r="I102" s="2" t="s">
        <v>109</v>
      </c>
      <c r="J102" s="2" t="s">
        <v>109</v>
      </c>
      <c r="K102" s="2" t="s">
        <v>109</v>
      </c>
      <c r="L102" s="2" t="s">
        <v>109</v>
      </c>
      <c r="M102" s="2" t="s">
        <v>109</v>
      </c>
      <c r="N102" s="2" t="s">
        <v>109</v>
      </c>
      <c r="O102" s="2" t="s">
        <v>109</v>
      </c>
      <c r="P102" s="2" t="s">
        <v>109</v>
      </c>
      <c r="Q102" s="2" t="s">
        <v>109</v>
      </c>
      <c r="R102" s="2" t="s">
        <v>109</v>
      </c>
      <c r="S102" s="2" t="s">
        <v>109</v>
      </c>
      <c r="T102" s="2" t="s">
        <v>109</v>
      </c>
      <c r="U102" s="2" t="s">
        <v>109</v>
      </c>
      <c r="V102" s="2" t="s">
        <v>109</v>
      </c>
      <c r="W102" s="2" t="s">
        <v>109</v>
      </c>
      <c r="X102" s="2" t="s">
        <v>109</v>
      </c>
      <c r="Y102" s="2" t="s">
        <v>109</v>
      </c>
      <c r="Z102" s="2" t="s">
        <v>109</v>
      </c>
    </row>
    <row r="103" spans="1:26" ht="12" customHeight="1">
      <c r="A103" s="2" t="s">
        <v>109</v>
      </c>
      <c r="B103" s="99" t="s">
        <v>109</v>
      </c>
      <c r="C103" s="9" t="s">
        <v>803</v>
      </c>
      <c r="D103" s="2" t="s">
        <v>109</v>
      </c>
      <c r="E103" s="2" t="s">
        <v>109</v>
      </c>
      <c r="F103" s="2" t="s">
        <v>109</v>
      </c>
      <c r="G103" s="2" t="s">
        <v>109</v>
      </c>
      <c r="H103" s="2" t="s">
        <v>109</v>
      </c>
      <c r="I103" s="2" t="s">
        <v>109</v>
      </c>
      <c r="J103" s="2" t="s">
        <v>109</v>
      </c>
      <c r="K103" s="2" t="s">
        <v>109</v>
      </c>
      <c r="L103" s="2" t="s">
        <v>109</v>
      </c>
      <c r="M103" s="2" t="s">
        <v>109</v>
      </c>
      <c r="N103" s="2" t="s">
        <v>109</v>
      </c>
      <c r="O103" s="2" t="s">
        <v>109</v>
      </c>
      <c r="P103" s="2" t="s">
        <v>109</v>
      </c>
      <c r="Q103" s="2" t="s">
        <v>109</v>
      </c>
      <c r="R103" s="2" t="s">
        <v>109</v>
      </c>
      <c r="S103" s="2" t="s">
        <v>109</v>
      </c>
      <c r="T103" s="2" t="s">
        <v>109</v>
      </c>
      <c r="U103" s="2" t="s">
        <v>109</v>
      </c>
      <c r="V103" s="2" t="s">
        <v>109</v>
      </c>
      <c r="W103" s="2" t="s">
        <v>109</v>
      </c>
      <c r="X103" s="2" t="s">
        <v>109</v>
      </c>
      <c r="Y103" s="2" t="s">
        <v>109</v>
      </c>
      <c r="Z103" s="2" t="s">
        <v>109</v>
      </c>
    </row>
    <row r="104" spans="1:26" ht="12" customHeight="1">
      <c r="A104" s="2" t="s">
        <v>109</v>
      </c>
      <c r="B104" s="100" t="s">
        <v>109</v>
      </c>
      <c r="C104" s="9" t="s">
        <v>589</v>
      </c>
      <c r="D104" s="2" t="s">
        <v>109</v>
      </c>
      <c r="E104" s="2" t="s">
        <v>109</v>
      </c>
      <c r="F104" s="2" t="s">
        <v>109</v>
      </c>
      <c r="G104" s="2" t="s">
        <v>109</v>
      </c>
      <c r="H104" s="2" t="s">
        <v>109</v>
      </c>
      <c r="I104" s="2" t="s">
        <v>109</v>
      </c>
      <c r="J104" s="2" t="s">
        <v>109</v>
      </c>
      <c r="K104" s="2" t="s">
        <v>109</v>
      </c>
      <c r="L104" s="2" t="s">
        <v>109</v>
      </c>
      <c r="M104" s="2" t="s">
        <v>109</v>
      </c>
      <c r="N104" s="2" t="s">
        <v>109</v>
      </c>
      <c r="O104" s="2" t="s">
        <v>109</v>
      </c>
      <c r="P104" s="2" t="s">
        <v>109</v>
      </c>
      <c r="Q104" s="2" t="s">
        <v>109</v>
      </c>
      <c r="R104" s="2" t="s">
        <v>109</v>
      </c>
      <c r="S104" s="2" t="s">
        <v>109</v>
      </c>
      <c r="T104" s="2" t="s">
        <v>109</v>
      </c>
      <c r="U104" s="2" t="s">
        <v>109</v>
      </c>
      <c r="V104" s="2" t="s">
        <v>109</v>
      </c>
      <c r="W104" s="2" t="s">
        <v>109</v>
      </c>
      <c r="X104" s="2" t="s">
        <v>109</v>
      </c>
      <c r="Y104" s="2" t="s">
        <v>109</v>
      </c>
      <c r="Z104" s="2" t="s">
        <v>109</v>
      </c>
    </row>
  </sheetData>
  <printOptions/>
  <pageMargins left="0.75" right="0.75" top="1" bottom="1" header="0.5" footer="0.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Zak</dc:creator>
  <cp:keywords/>
  <dc:description/>
  <cp:lastModifiedBy>Natalie Stone</cp:lastModifiedBy>
  <dcterms:created xsi:type="dcterms:W3CDTF">2009-08-24T18:26:10Z</dcterms:created>
  <dcterms:modified xsi:type="dcterms:W3CDTF">2010-02-12T15:20:30Z</dcterms:modified>
  <cp:category/>
  <cp:version/>
  <cp:contentType/>
  <cp:contentStatus/>
</cp:coreProperties>
</file>