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filterPrivacy="1" showInkAnnotation="0" autoCompressPictures="0"/>
  <bookViews>
    <workbookView xWindow="0" yWindow="0" windowWidth="25600" windowHeight="16060" tabRatio="500"/>
  </bookViews>
  <sheets>
    <sheet name="2014 Summary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1" l="1"/>
  <c r="N12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6" i="1"/>
  <c r="N7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<sst xmlns="http://schemas.openxmlformats.org/spreadsheetml/2006/main" count="10" uniqueCount="10">
  <si>
    <t>Living Goods 2014 YTD Summary: Product Sales vs. Treatments</t>
  </si>
  <si>
    <t>ACT Dosages Sold</t>
  </si>
  <si>
    <t>ACT Dosage Sales as % of Treatment numbers</t>
  </si>
  <si>
    <t>Reported Malaria Treatments</t>
  </si>
  <si>
    <t>Diarrhea</t>
  </si>
  <si>
    <t>ORS Dosages Sold</t>
  </si>
  <si>
    <t>Reported Diarrhea Treatments</t>
  </si>
  <si>
    <t>ORS Dosage Sales as % of Treatment numbers</t>
  </si>
  <si>
    <t>YTD</t>
  </si>
  <si>
    <t>Malaria: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</si>
</sst>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0" fillId="0" borderId="0" xfId="2" applyNumberFormat="1" applyFont="1" applyBorder="1"/>
    <xf numFmtId="0" fontId="4" fillId="0" borderId="0" xfId="0" applyFont="1"/>
    <xf numFmtId="164" fontId="0" fillId="0" borderId="10" xfId="0" applyNumberFormat="1" applyBorder="1"/>
    <xf numFmtId="17" fontId="4" fillId="2" borderId="13" xfId="0" applyNumberFormat="1" applyFont="1" applyFill="1" applyBorder="1"/>
    <xf numFmtId="17" fontId="4" fillId="2" borderId="1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0" fillId="2" borderId="8" xfId="0" applyFill="1" applyBorder="1"/>
    <xf numFmtId="0" fontId="5" fillId="0" borderId="16" xfId="0" applyFont="1" applyBorder="1"/>
    <xf numFmtId="0" fontId="0" fillId="0" borderId="16" xfId="0" applyBorder="1"/>
    <xf numFmtId="0" fontId="0" fillId="0" borderId="17" xfId="0" applyBorder="1"/>
    <xf numFmtId="0" fontId="4" fillId="0" borderId="7" xfId="0" applyFont="1" applyBorder="1"/>
    <xf numFmtId="165" fontId="2" fillId="0" borderId="0" xfId="1" applyNumberFormat="1" applyFont="1" applyBorder="1"/>
    <xf numFmtId="165" fontId="2" fillId="0" borderId="10" xfId="1" applyNumberFormat="1" applyFont="1" applyBorder="1"/>
    <xf numFmtId="165" fontId="2" fillId="0" borderId="2" xfId="1" applyNumberFormat="1" applyFont="1" applyBorder="1"/>
    <xf numFmtId="165" fontId="2" fillId="0" borderId="11" xfId="1" applyNumberFormat="1" applyFont="1" applyBorder="1"/>
    <xf numFmtId="164" fontId="4" fillId="0" borderId="6" xfId="2" applyNumberFormat="1" applyFont="1" applyBorder="1"/>
    <xf numFmtId="164" fontId="4" fillId="0" borderId="12" xfId="0" applyNumberFormat="1" applyFont="1" applyBorder="1"/>
    <xf numFmtId="0" fontId="4" fillId="0" borderId="18" xfId="0" applyFont="1" applyBorder="1"/>
    <xf numFmtId="164" fontId="4" fillId="0" borderId="1" xfId="2" applyNumberFormat="1" applyFont="1" applyBorder="1"/>
    <xf numFmtId="17" fontId="4" fillId="0" borderId="3" xfId="0" applyNumberFormat="1" applyFont="1" applyBorder="1"/>
    <xf numFmtId="17" fontId="4" fillId="0" borderId="4" xfId="0" applyNumberFormat="1" applyFont="1" applyBorder="1"/>
    <xf numFmtId="0" fontId="4" fillId="0" borderId="19" xfId="0" applyFont="1" applyBorder="1"/>
    <xf numFmtId="165" fontId="2" fillId="0" borderId="9" xfId="1" applyNumberFormat="1" applyFont="1" applyBorder="1"/>
    <xf numFmtId="165" fontId="2" fillId="0" borderId="20" xfId="1" applyNumberFormat="1" applyFont="1" applyBorder="1"/>
    <xf numFmtId="164" fontId="4" fillId="0" borderId="21" xfId="2" applyNumberFormat="1" applyFont="1" applyBorder="1"/>
    <xf numFmtId="164" fontId="4" fillId="0" borderId="18" xfId="0" applyNumberFormat="1" applyFont="1" applyBorder="1"/>
    <xf numFmtId="164" fontId="0" fillId="0" borderId="9" xfId="2" applyNumberFormat="1" applyFont="1" applyBorder="1"/>
    <xf numFmtId="164" fontId="4" fillId="0" borderId="5" xfId="2" applyNumberFormat="1" applyFont="1" applyBorder="1"/>
  </cellXfs>
  <cellStyles count="20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6" sqref="A6"/>
    </sheetView>
  </sheetViews>
  <sheetFormatPr baseColWidth="10" defaultRowHeight="14" x14ac:dyDescent="0"/>
  <cols>
    <col min="1" max="1" width="38.5" customWidth="1"/>
    <col min="8" max="13" width="0" hidden="1" customWidth="1"/>
  </cols>
  <sheetData>
    <row r="1" spans="1:14" ht="18">
      <c r="A1" s="1" t="s">
        <v>0</v>
      </c>
    </row>
    <row r="2" spans="1:14" ht="18">
      <c r="A2" s="1"/>
    </row>
    <row r="3" spans="1:14" ht="15" thickBot="1"/>
    <row r="4" spans="1:14" ht="15" thickBot="1">
      <c r="A4" s="8"/>
      <c r="B4" s="6">
        <v>41640</v>
      </c>
      <c r="C4" s="6">
        <v>41671</v>
      </c>
      <c r="D4" s="5">
        <v>41699</v>
      </c>
      <c r="E4" s="6">
        <v>41730</v>
      </c>
      <c r="F4" s="5">
        <v>41760</v>
      </c>
      <c r="G4" s="6">
        <v>41791</v>
      </c>
      <c r="H4" s="5">
        <v>41821</v>
      </c>
      <c r="I4" s="6">
        <v>41852</v>
      </c>
      <c r="J4" s="5">
        <v>41883</v>
      </c>
      <c r="K4" s="6">
        <v>41913</v>
      </c>
      <c r="L4" s="5">
        <v>41944</v>
      </c>
      <c r="M4" s="6">
        <v>41974</v>
      </c>
      <c r="N4" s="7" t="s">
        <v>8</v>
      </c>
    </row>
    <row r="5" spans="1:14">
      <c r="A5" s="9" t="s">
        <v>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>
      <c r="A6" s="10" t="s">
        <v>1</v>
      </c>
      <c r="B6" s="24">
        <v>2562.7433872660008</v>
      </c>
      <c r="C6" s="13">
        <v>1604.3190310526995</v>
      </c>
      <c r="D6" s="13">
        <v>2431.4809210889616</v>
      </c>
      <c r="E6" s="13">
        <v>2593.9963554033907</v>
      </c>
      <c r="F6" s="13">
        <v>2864.8554125941064</v>
      </c>
      <c r="G6" s="13">
        <v>4033.7164209325019</v>
      </c>
      <c r="H6" s="13"/>
      <c r="I6" s="13"/>
      <c r="J6" s="13"/>
      <c r="K6" s="13"/>
      <c r="L6" s="13"/>
      <c r="M6" s="13"/>
      <c r="N6" s="14">
        <f>SUM(B6:G6)</f>
        <v>16091.11152833766</v>
      </c>
    </row>
    <row r="7" spans="1:14">
      <c r="A7" s="11" t="s">
        <v>3</v>
      </c>
      <c r="B7" s="25">
        <v>3120</v>
      </c>
      <c r="C7" s="15">
        <v>3571</v>
      </c>
      <c r="D7" s="15">
        <v>2564</v>
      </c>
      <c r="E7" s="15">
        <v>2357</v>
      </c>
      <c r="F7" s="15">
        <v>2778</v>
      </c>
      <c r="G7" s="15">
        <v>3797</v>
      </c>
      <c r="H7" s="15"/>
      <c r="I7" s="15"/>
      <c r="J7" s="15"/>
      <c r="K7" s="15"/>
      <c r="L7" s="15"/>
      <c r="M7" s="15"/>
      <c r="N7" s="16">
        <f>SUM(B7:G7)</f>
        <v>18187</v>
      </c>
    </row>
    <row r="8" spans="1:14" s="3" customFormat="1">
      <c r="A8" s="19" t="s">
        <v>2</v>
      </c>
      <c r="B8" s="26">
        <f>B6/B7</f>
        <v>0.82139211130320544</v>
      </c>
      <c r="C8" s="20">
        <f t="shared" ref="C8:N8" si="0">C6/C7</f>
        <v>0.44926324028358988</v>
      </c>
      <c r="D8" s="20">
        <f t="shared" si="0"/>
        <v>0.94831549184436881</v>
      </c>
      <c r="E8" s="20">
        <f t="shared" si="0"/>
        <v>1.1005500022924866</v>
      </c>
      <c r="F8" s="20">
        <f t="shared" si="0"/>
        <v>1.0312654472980944</v>
      </c>
      <c r="G8" s="20">
        <f t="shared" si="0"/>
        <v>1.062343013150514</v>
      </c>
      <c r="H8" s="20" t="e">
        <f t="shared" si="0"/>
        <v>#DIV/0!</v>
      </c>
      <c r="I8" s="20" t="e">
        <f t="shared" si="0"/>
        <v>#DIV/0!</v>
      </c>
      <c r="J8" s="20" t="e">
        <f t="shared" si="0"/>
        <v>#DIV/0!</v>
      </c>
      <c r="K8" s="20" t="e">
        <f t="shared" si="0"/>
        <v>#DIV/0!</v>
      </c>
      <c r="L8" s="20" t="e">
        <f t="shared" si="0"/>
        <v>#DIV/0!</v>
      </c>
      <c r="M8" s="20" t="e">
        <f t="shared" si="0"/>
        <v>#DIV/0!</v>
      </c>
      <c r="N8" s="27">
        <f t="shared" si="0"/>
        <v>0.88475897774991263</v>
      </c>
    </row>
    <row r="9" spans="1:14">
      <c r="A9" s="10"/>
      <c r="B9" s="2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4">
      <c r="A10" s="9" t="s">
        <v>4</v>
      </c>
      <c r="B10" s="2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4">
      <c r="A11" s="10" t="s">
        <v>5</v>
      </c>
      <c r="B11" s="24">
        <v>644</v>
      </c>
      <c r="C11" s="13">
        <v>702</v>
      </c>
      <c r="D11" s="13">
        <v>956</v>
      </c>
      <c r="E11" s="13">
        <v>2103</v>
      </c>
      <c r="F11" s="13">
        <v>985</v>
      </c>
      <c r="G11" s="13">
        <v>1166</v>
      </c>
      <c r="H11" s="13"/>
      <c r="I11" s="13"/>
      <c r="J11" s="13"/>
      <c r="K11" s="13"/>
      <c r="L11" s="13"/>
      <c r="M11" s="13"/>
      <c r="N11" s="14">
        <f>SUM(B11:G11)</f>
        <v>6556</v>
      </c>
    </row>
    <row r="12" spans="1:14">
      <c r="A12" s="11" t="s">
        <v>6</v>
      </c>
      <c r="B12" s="25">
        <v>977</v>
      </c>
      <c r="C12" s="15">
        <v>1363</v>
      </c>
      <c r="D12" s="15">
        <v>831</v>
      </c>
      <c r="E12" s="15">
        <v>1893</v>
      </c>
      <c r="F12" s="15">
        <v>1997</v>
      </c>
      <c r="G12" s="15">
        <v>2120</v>
      </c>
      <c r="H12" s="15"/>
      <c r="I12" s="15"/>
      <c r="J12" s="15"/>
      <c r="K12" s="15"/>
      <c r="L12" s="15"/>
      <c r="M12" s="15"/>
      <c r="N12" s="16">
        <f>SUM(B12:G12)</f>
        <v>9181</v>
      </c>
    </row>
    <row r="13" spans="1:14" s="3" customFormat="1" ht="15" thickBot="1">
      <c r="A13" s="12" t="s">
        <v>7</v>
      </c>
      <c r="B13" s="29">
        <f>B11/B12</f>
        <v>0.65916069600818838</v>
      </c>
      <c r="C13" s="17">
        <f t="shared" ref="C13:N13" si="1">C11/C12</f>
        <v>0.51504035216434341</v>
      </c>
      <c r="D13" s="17">
        <f t="shared" si="1"/>
        <v>1.1504211793020458</v>
      </c>
      <c r="E13" s="17">
        <f t="shared" si="1"/>
        <v>1.1109350237717908</v>
      </c>
      <c r="F13" s="17">
        <f t="shared" si="1"/>
        <v>0.49323985978968454</v>
      </c>
      <c r="G13" s="17">
        <f t="shared" si="1"/>
        <v>0.55000000000000004</v>
      </c>
      <c r="H13" s="17" t="e">
        <f t="shared" si="1"/>
        <v>#DIV/0!</v>
      </c>
      <c r="I13" s="17" t="e">
        <f t="shared" si="1"/>
        <v>#DIV/0!</v>
      </c>
      <c r="J13" s="17" t="e">
        <f t="shared" si="1"/>
        <v>#DIV/0!</v>
      </c>
      <c r="K13" s="17" t="e">
        <f t="shared" si="1"/>
        <v>#DIV/0!</v>
      </c>
      <c r="L13" s="17" t="e">
        <f t="shared" si="1"/>
        <v>#DIV/0!</v>
      </c>
      <c r="M13" s="17" t="e">
        <f t="shared" si="1"/>
        <v>#DIV/0!</v>
      </c>
      <c r="N13" s="18">
        <f t="shared" si="1"/>
        <v>0.71408343317721379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2014-07-31T18:52:55Z</dcterms:created>
  <dcterms:modified xsi:type="dcterms:W3CDTF">2014-10-08T23:40:40Z</dcterms:modified>
</cp:coreProperties>
</file>