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26"/>
  <workbookPr/>
  <mc:AlternateContent xmlns:mc="http://schemas.openxmlformats.org/markup-compatibility/2006">
    <mc:Choice Requires="x15">
      <x15ac:absPath xmlns:x15ac="http://schemas.microsoft.com/office/spreadsheetml/2010/11/ac" url="/Users/nicolezok/Downloads/"/>
    </mc:Choice>
  </mc:AlternateContent>
  <bookViews>
    <workbookView xWindow="0" yWindow="460" windowWidth="24540" windowHeight="10780"/>
  </bookViews>
  <sheets>
    <sheet name="Kenya" sheetId="1" r:id="rId1"/>
    <sheet name="Zambia"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8" i="2" l="1"/>
  <c r="D8" i="2"/>
  <c r="B8" i="2"/>
  <c r="C9" i="1"/>
  <c r="D9" i="1"/>
  <c r="E9" i="1"/>
  <c r="F9" i="1"/>
  <c r="G9" i="1"/>
  <c r="B9" i="1"/>
</calcChain>
</file>

<file path=xl/sharedStrings.xml><?xml version="1.0" encoding="utf-8"?>
<sst xmlns="http://schemas.openxmlformats.org/spreadsheetml/2006/main" count="31" uniqueCount="29">
  <si>
    <t xml:space="preserve">Baseline </t>
  </si>
  <si>
    <t xml:space="preserve">AOF </t>
  </si>
  <si>
    <t>Notes</t>
  </si>
  <si>
    <t>Gynocare Fistula Center, Eldoret</t>
  </si>
  <si>
    <t>Jamaa Mission Hospital, Nairobi</t>
  </si>
  <si>
    <t>Cherangany Nursing Home, Kitale</t>
  </si>
  <si>
    <t>Kisumu East District Hospital</t>
  </si>
  <si>
    <t>*Note AOF start date was May 2014</t>
  </si>
  <si>
    <t>Initiated support in June 2014</t>
  </si>
  <si>
    <t>Initiated support in October 2014. This is the only government hospital we have in our network. Major health care (doctor and nurse strikes) and political crisis (election season) disrupted patinet flow to this hospital. Patients were diverted to other centers in Kisii or Eldoret depending on location</t>
  </si>
  <si>
    <t>Initiated support in July 2016 but faced staffing challenges. Services picked up in 2016.</t>
  </si>
  <si>
    <t>Initiated support in March 2016</t>
  </si>
  <si>
    <t>Bomu Hospital, Mombasa</t>
  </si>
  <si>
    <t>Kisii Gynocare Center</t>
  </si>
  <si>
    <t>Monze Hospital</t>
  </si>
  <si>
    <t>Chilonga Mission Hospital</t>
  </si>
  <si>
    <t>Kabwe General Hospital</t>
  </si>
  <si>
    <t>Mansa General Hospital</t>
  </si>
  <si>
    <t>Baseline Data</t>
  </si>
  <si>
    <t xml:space="preserve">Start of FF Zambia </t>
  </si>
  <si>
    <t>Facility Name</t>
  </si>
  <si>
    <t>Training of CHVs in Q4 should see numbers pick up in 2018</t>
  </si>
  <si>
    <t>Total</t>
  </si>
  <si>
    <t>In Nairobi there are one or two other treatment facilities providing care. We also suspect that as treatment centers in other counties came online, women chose not to travel all the way to Nairobi for treatment as most come from outlying counties</t>
  </si>
  <si>
    <t>Note FF not sole funder of fistula surgeryuntil year 2016</t>
  </si>
  <si>
    <t>Totals</t>
  </si>
  <si>
    <t>Fistula Repair Surgeries in Zambia</t>
  </si>
  <si>
    <t>Primary FF Facility Year 1</t>
  </si>
  <si>
    <t xml:space="preserve">*Total may change slightly as still in process of validation.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</si>
</sst>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0" tint="-0.249977111117893"/>
        <bgColor indexed="64"/>
      </patternFill>
    </fill>
  </fills>
  <borders count="8">
    <border>
      <left/>
      <right/>
      <top/>
      <bottom/>
      <diagonal/>
    </border>
    <border>
      <left style="thin">
        <color theme="4" tint="0.39997558519241921"/>
      </left>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theme="4" tint="0.39997558519241921"/>
      </left>
      <right/>
      <top/>
      <bottom/>
      <diagonal/>
    </border>
    <border>
      <left style="thin">
        <color auto="1"/>
      </left>
      <right style="thin">
        <color auto="1"/>
      </right>
      <top/>
      <bottom/>
      <diagonal/>
    </border>
  </borders>
  <cellStyleXfs count="1">
    <xf numFmtId="0" fontId="0" fillId="0" borderId="0"/>
  </cellStyleXfs>
  <cellXfs count="17">
    <xf numFmtId="0" fontId="0" fillId="0" borderId="0" xfId="0"/>
    <xf numFmtId="0" fontId="1" fillId="0" borderId="0" xfId="0" applyFont="1"/>
    <xf numFmtId="0" fontId="0" fillId="2" borderId="1" xfId="0" applyFont="1" applyFill="1" applyBorder="1"/>
    <xf numFmtId="0" fontId="0" fillId="0" borderId="1" xfId="0" applyFont="1" applyBorder="1"/>
    <xf numFmtId="0" fontId="1" fillId="0" borderId="2" xfId="0" applyFont="1" applyBorder="1"/>
    <xf numFmtId="0" fontId="0" fillId="0" borderId="2" xfId="0" applyBorder="1"/>
    <xf numFmtId="0" fontId="1" fillId="0" borderId="5" xfId="0" applyFont="1" applyBorder="1"/>
    <xf numFmtId="0" fontId="0" fillId="3" borderId="0" xfId="0" applyFill="1" applyBorder="1" applyAlignment="1">
      <alignment horizontal="center"/>
    </xf>
    <xf numFmtId="0" fontId="0" fillId="3" borderId="0" xfId="0" applyFill="1"/>
    <xf numFmtId="0" fontId="0" fillId="0" borderId="0" xfId="0" applyAlignment="1">
      <alignment wrapText="1"/>
    </xf>
    <xf numFmtId="0" fontId="1" fillId="0" borderId="5" xfId="0" applyFont="1" applyBorder="1" applyAlignment="1">
      <alignment wrapText="1"/>
    </xf>
    <xf numFmtId="0" fontId="1" fillId="2" borderId="6" xfId="0" applyFont="1" applyFill="1" applyBorder="1"/>
    <xf numFmtId="0" fontId="0" fillId="0" borderId="2" xfId="0" applyFill="1" applyBorder="1"/>
    <xf numFmtId="0" fontId="1" fillId="0" borderId="7" xfId="0" applyFont="1" applyFill="1" applyBorder="1"/>
    <xf numFmtId="0" fontId="1" fillId="4" borderId="0" xfId="0" applyFont="1" applyFill="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workbookViewId="0"/>
  </sheetViews>
  <sheetFormatPr baseColWidth="10" defaultColWidth="8.83203125" defaultRowHeight="15" x14ac:dyDescent="0.2"/>
  <cols>
    <col min="1" max="1" width="31.33203125" bestFit="1" customWidth="1"/>
    <col min="8" max="8" width="104.6640625" style="9" customWidth="1"/>
  </cols>
  <sheetData>
    <row r="1" spans="1:8" x14ac:dyDescent="0.2">
      <c r="B1" s="14" t="s">
        <v>0</v>
      </c>
      <c r="C1" s="14"/>
      <c r="D1" s="14" t="s">
        <v>1</v>
      </c>
      <c r="E1" s="14"/>
      <c r="F1" s="14"/>
      <c r="G1" s="14"/>
    </row>
    <row r="2" spans="1:8" x14ac:dyDescent="0.2">
      <c r="B2" s="6">
        <v>2012</v>
      </c>
      <c r="C2" s="6">
        <v>2013</v>
      </c>
      <c r="D2" s="6">
        <v>2014</v>
      </c>
      <c r="E2" s="6">
        <v>2015</v>
      </c>
      <c r="F2" s="6">
        <v>2016</v>
      </c>
      <c r="G2" s="6">
        <v>2017</v>
      </c>
      <c r="H2" s="10" t="s">
        <v>2</v>
      </c>
    </row>
    <row r="3" spans="1:8" x14ac:dyDescent="0.2">
      <c r="A3" s="2" t="s">
        <v>3</v>
      </c>
      <c r="B3">
        <v>200</v>
      </c>
      <c r="C3">
        <v>285</v>
      </c>
      <c r="D3">
        <v>325</v>
      </c>
      <c r="E3">
        <v>348</v>
      </c>
      <c r="F3">
        <v>358</v>
      </c>
      <c r="G3">
        <v>372</v>
      </c>
      <c r="H3" s="9" t="s">
        <v>24</v>
      </c>
    </row>
    <row r="4" spans="1:8" ht="30" x14ac:dyDescent="0.2">
      <c r="A4" s="3" t="s">
        <v>4</v>
      </c>
      <c r="B4">
        <v>137</v>
      </c>
      <c r="C4">
        <v>104</v>
      </c>
      <c r="D4">
        <v>65</v>
      </c>
      <c r="E4">
        <v>72</v>
      </c>
      <c r="F4">
        <v>79</v>
      </c>
      <c r="G4">
        <v>50</v>
      </c>
      <c r="H4" s="9" t="s">
        <v>23</v>
      </c>
    </row>
    <row r="5" spans="1:8" ht="34.5" customHeight="1" x14ac:dyDescent="0.2">
      <c r="A5" s="2" t="s">
        <v>5</v>
      </c>
      <c r="B5">
        <v>0</v>
      </c>
      <c r="C5">
        <v>0</v>
      </c>
      <c r="D5">
        <v>94</v>
      </c>
      <c r="E5">
        <v>346</v>
      </c>
      <c r="F5">
        <v>481</v>
      </c>
      <c r="G5">
        <v>280</v>
      </c>
      <c r="H5" s="9" t="s">
        <v>8</v>
      </c>
    </row>
    <row r="6" spans="1:8" ht="45" x14ac:dyDescent="0.2">
      <c r="A6" s="3" t="s">
        <v>6</v>
      </c>
      <c r="B6">
        <v>0</v>
      </c>
      <c r="C6">
        <v>0</v>
      </c>
      <c r="D6">
        <v>11</v>
      </c>
      <c r="E6">
        <v>30</v>
      </c>
      <c r="F6">
        <v>20</v>
      </c>
      <c r="G6">
        <v>2</v>
      </c>
      <c r="H6" s="9" t="s">
        <v>9</v>
      </c>
    </row>
    <row r="7" spans="1:8" ht="30" customHeight="1" x14ac:dyDescent="0.2">
      <c r="A7" s="2" t="s">
        <v>12</v>
      </c>
      <c r="B7">
        <v>0</v>
      </c>
      <c r="C7">
        <v>0</v>
      </c>
      <c r="D7">
        <v>0</v>
      </c>
      <c r="E7">
        <v>3</v>
      </c>
      <c r="F7">
        <v>38</v>
      </c>
      <c r="G7">
        <v>52</v>
      </c>
      <c r="H7" s="9" t="s">
        <v>10</v>
      </c>
    </row>
    <row r="8" spans="1:8" ht="30.75" customHeight="1" x14ac:dyDescent="0.2">
      <c r="A8" s="3" t="s">
        <v>13</v>
      </c>
      <c r="B8">
        <v>0</v>
      </c>
      <c r="C8">
        <v>0</v>
      </c>
      <c r="D8">
        <v>0</v>
      </c>
      <c r="E8">
        <v>0</v>
      </c>
      <c r="F8">
        <v>372</v>
      </c>
      <c r="G8">
        <v>326</v>
      </c>
      <c r="H8" s="9" t="s">
        <v>11</v>
      </c>
    </row>
    <row r="9" spans="1:8" ht="33.75" customHeight="1" x14ac:dyDescent="0.2">
      <c r="A9" s="11" t="s">
        <v>22</v>
      </c>
      <c r="B9">
        <f>SUM(B3:B8)</f>
        <v>337</v>
      </c>
      <c r="C9">
        <f t="shared" ref="C9:G9" si="0">SUM(C3:C8)</f>
        <v>389</v>
      </c>
      <c r="D9">
        <f t="shared" si="0"/>
        <v>495</v>
      </c>
      <c r="E9">
        <f t="shared" si="0"/>
        <v>799</v>
      </c>
      <c r="F9">
        <f t="shared" si="0"/>
        <v>1348</v>
      </c>
      <c r="G9">
        <f t="shared" si="0"/>
        <v>1082</v>
      </c>
      <c r="H9" t="s">
        <v>7</v>
      </c>
    </row>
  </sheetData>
  <mergeCells count="2">
    <mergeCell ref="B1:C1"/>
    <mergeCell ref="D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heetViews>
  <sheetFormatPr baseColWidth="10" defaultColWidth="8.83203125" defaultRowHeight="15" x14ac:dyDescent="0.2"/>
  <cols>
    <col min="1" max="1" width="32.1640625" bestFit="1" customWidth="1"/>
    <col min="2" max="2" width="14.33203125" customWidth="1"/>
    <col min="3" max="3" width="12" customWidth="1"/>
    <col min="4" max="4" width="17.5" bestFit="1" customWidth="1"/>
    <col min="5" max="5" width="53.5" bestFit="1" customWidth="1"/>
  </cols>
  <sheetData>
    <row r="1" spans="1:5" x14ac:dyDescent="0.2">
      <c r="A1" s="1" t="s">
        <v>26</v>
      </c>
    </row>
    <row r="2" spans="1:5" x14ac:dyDescent="0.2">
      <c r="B2" s="15" t="s">
        <v>18</v>
      </c>
      <c r="C2" s="16"/>
      <c r="D2" s="7" t="s">
        <v>19</v>
      </c>
      <c r="E2" s="8" t="s">
        <v>2</v>
      </c>
    </row>
    <row r="3" spans="1:5" x14ac:dyDescent="0.2">
      <c r="A3" s="4" t="s">
        <v>20</v>
      </c>
      <c r="B3" s="4">
        <v>2015</v>
      </c>
      <c r="C3" s="4">
        <v>2016</v>
      </c>
      <c r="D3" s="4">
        <v>2017</v>
      </c>
    </row>
    <row r="4" spans="1:5" x14ac:dyDescent="0.2">
      <c r="A4" s="5" t="s">
        <v>17</v>
      </c>
      <c r="B4" s="12">
        <v>35</v>
      </c>
      <c r="C4" s="5">
        <v>30</v>
      </c>
      <c r="D4" s="12">
        <v>124</v>
      </c>
      <c r="E4" t="s">
        <v>27</v>
      </c>
    </row>
    <row r="5" spans="1:5" x14ac:dyDescent="0.2">
      <c r="A5" s="5" t="s">
        <v>15</v>
      </c>
      <c r="B5" s="5">
        <v>44</v>
      </c>
      <c r="C5" s="5">
        <v>27</v>
      </c>
      <c r="D5" s="5">
        <v>45</v>
      </c>
      <c r="E5" t="s">
        <v>27</v>
      </c>
    </row>
    <row r="6" spans="1:5" x14ac:dyDescent="0.2">
      <c r="A6" s="5" t="s">
        <v>16</v>
      </c>
      <c r="B6" s="5">
        <v>10</v>
      </c>
      <c r="C6" s="5">
        <v>29</v>
      </c>
      <c r="D6" s="5">
        <v>19</v>
      </c>
      <c r="E6" t="s">
        <v>21</v>
      </c>
    </row>
    <row r="7" spans="1:5" x14ac:dyDescent="0.2">
      <c r="A7" s="5" t="s">
        <v>14</v>
      </c>
      <c r="B7" s="5">
        <v>34</v>
      </c>
      <c r="C7" s="5">
        <v>47</v>
      </c>
      <c r="D7" s="12">
        <v>28</v>
      </c>
    </row>
    <row r="8" spans="1:5" x14ac:dyDescent="0.2">
      <c r="A8" s="13" t="s">
        <v>25</v>
      </c>
      <c r="B8" s="1">
        <f>SUM(B4:B7)</f>
        <v>123</v>
      </c>
      <c r="C8" s="1">
        <f t="shared" ref="C8:D8" si="0">SUM(C4:C7)</f>
        <v>133</v>
      </c>
      <c r="D8" s="1">
        <f t="shared" si="0"/>
        <v>216</v>
      </c>
      <c r="E8" t="s">
        <v>28</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Kenya</vt:lpstr>
      <vt:lpstr>Zambia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2018-02-21T17:29:21Z</dcterms:created>
  <dcterms:modified xsi:type="dcterms:W3CDTF">2019-08-09T04:36:52Z</dcterms:modified>
  <cp:category/>
</cp:coreProperties>
</file>