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robindey/Library/Mobile Documents/com~apple~CloudDocs/Documents/04WORK/03GIVEWELL_WORK/Work Files/CNW 2017on/File Uploads/"/>
    </mc:Choice>
  </mc:AlternateContent>
  <xr:revisionPtr revIDLastSave="0" documentId="13_ncr:1_{B3BDEDFF-E0D1-6643-AFE5-8D2AEC6E36EE}" xr6:coauthVersionLast="47" xr6:coauthVersionMax="47" xr10:uidLastSave="{00000000-0000-0000-0000-000000000000}"/>
  <bookViews>
    <workbookView xWindow="0" yWindow="500" windowWidth="25640" windowHeight="17480" xr2:uid="{00000000-000D-0000-FFFF-FFFF00000000}"/>
  </bookViews>
  <sheets>
    <sheet name="2020 GW Expense Report"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4" l="1"/>
  <c r="E16" i="4"/>
  <c r="C16" i="4" l="1"/>
  <c r="F29" i="4"/>
  <c r="D16" i="4"/>
  <c r="D31" i="4" s="1"/>
  <c r="G29" i="4"/>
  <c r="E29" i="4"/>
  <c r="E31" i="4" s="1"/>
  <c r="G16" i="4"/>
  <c r="F16" i="4"/>
  <c r="C29" i="4"/>
  <c r="F31" i="4" l="1"/>
  <c r="G31" i="4"/>
  <c r="C31" i="4"/>
  <c r="H16" i="4"/>
  <c r="H29" i="4"/>
  <c r="H31" i="4" l="1"/>
</calcChain>
</file>

<file path=xl/sharedStrings.xml><?xml version="1.0" encoding="utf-8"?>
<sst xmlns="http://schemas.openxmlformats.org/spreadsheetml/2006/main" count="39" uniqueCount="28">
  <si>
    <t>Total</t>
  </si>
  <si>
    <t>Kenya</t>
  </si>
  <si>
    <t>Policy</t>
  </si>
  <si>
    <t>Nigeria</t>
  </si>
  <si>
    <t>Program Management</t>
  </si>
  <si>
    <t>Global</t>
  </si>
  <si>
    <t>Awareness</t>
  </si>
  <si>
    <t>General Program Restricted</t>
  </si>
  <si>
    <t>India</t>
  </si>
  <si>
    <t>Program Restricted Grants</t>
  </si>
  <si>
    <t>Pakistan</t>
  </si>
  <si>
    <t>Drugs</t>
  </si>
  <si>
    <t>Monitoring &amp; Evaluation</t>
  </si>
  <si>
    <t>Prevalence Survey</t>
  </si>
  <si>
    <t>Training</t>
  </si>
  <si>
    <t>Deworm the World 2020 Expenses (January 1 - December 31)</t>
  </si>
  <si>
    <t>Indirect Costs</t>
  </si>
  <si>
    <t>Total Program Restricted Grants</t>
  </si>
  <si>
    <t>Total General Program Restricted</t>
  </si>
  <si>
    <t xml:space="preserve">NOTES: </t>
  </si>
  <si>
    <t>COVID Response</t>
  </si>
  <si>
    <t>Other/ Adjustments</t>
  </si>
  <si>
    <r>
      <rPr>
        <b/>
        <sz val="9"/>
        <color theme="1"/>
        <rFont val="Calibri"/>
        <family val="2"/>
      </rPr>
      <t xml:space="preserve">India Other/Adjustments: </t>
    </r>
    <r>
      <rPr>
        <sz val="9"/>
        <color theme="1"/>
        <rFont val="Calibri"/>
        <family val="2"/>
      </rPr>
      <t xml:space="preserve">Evidence Action has been advised that PKIPL, as a for-profit entity, must demonstrate a profit each year to legitimize itself as a profit making company. To accomplish this, Evidence Action incurs a 5% fee on all 'services'/costs related to PKIPL and our India portfolio.  The ~$93k in cells D14 and D27 reflect quarterly grant balance adjustments to allocate both the 5% fee and associated indirect costs which these funders don't support from respective 'program restricted grants' to 'general program restricted' funding. </t>
    </r>
  </si>
  <si>
    <r>
      <t>COVID Response:</t>
    </r>
    <r>
      <rPr>
        <sz val="9"/>
        <color theme="1"/>
        <rFont val="Calibri"/>
        <family val="2"/>
      </rPr>
      <t xml:space="preserve"> The $63k in cells H13 and H26 include expenses for COVID-19 specific support to government partners outside of our usual deworming program activities.  Due to COVID-19 lockdown and school closures many MDA activities were on hold. During this time Evidence Action leveraged the capacity of its teams to extend support to emergency response activities requested by our respective government partners, including communication and training for frontline healthcare workers, messaging to target populations, remote data analysis support, and limited purchase of personal protective equipment.  </t>
    </r>
  </si>
  <si>
    <r>
      <rPr>
        <b/>
        <sz val="9"/>
        <color rgb="FF000000"/>
        <rFont val="Calibri"/>
        <family val="2"/>
      </rPr>
      <t xml:space="preserve">Pakistan Other/Adjustments: </t>
    </r>
    <r>
      <rPr>
        <sz val="9"/>
        <color rgb="FF000000"/>
        <rFont val="Calibri"/>
        <family val="2"/>
      </rPr>
      <t xml:space="preserve">As of September 2019, Pakistan's deworming program is supported by GiveWell directed/ general restricted funds and program restricted funds from Dubai Cares. On a bi-annual basis, following the reporting schedule of Dubai Cares, Evidence Action processes grant balance adjustments to proportionally allocate costs to both funders in line with their respective contributions to the program. The $486,922 in cell G14 represents grant balance adjustments to allocate Dubai Cares share of expenses. 
</t>
    </r>
    <r>
      <rPr>
        <b/>
        <sz val="9"/>
        <color rgb="FF000000"/>
        <rFont val="Calibri"/>
        <family val="2"/>
      </rPr>
      <t xml:space="preserve">
</t>
    </r>
    <r>
      <rPr>
        <sz val="9"/>
        <color theme="1"/>
        <rFont val="Calibri"/>
        <family val="2"/>
      </rPr>
      <t>The majority of Evidence Action's work in Pakistan is supported through a grant Evidence Action has provided to our Pakistan based implementing partner, Interactive Research &amp; Development (IRD). The nature of our financial relationship with IRD only allows for us to differentiate between the cost of individual activities within the quarterly financial reports we receive from IRD and not within our own accounting system (accounting system reflects lump sum transfers and reconiliation of advance amounts). For this reason, we have reported IRD related costs as 'Other/Adjustments' even though the activities supported by these funds relate to the program's typical activity structure (Awareness, Policy, M&amp;E, etc.). Evidence Action's cost-per-child analyses for Pakistan will use IRD's reported costs and as a result provide a breakdown of Pakistan costs by activity. Given discrepancies between DtWI's negotiated indirect cost rates with program restricted donors and Evidence Action's effective rate for 2020 (18%), DtWI has used general program restricted funds to cover $51,615 in unrecovered IDC costs. These unrecovered indirect costs are included as other/ adjustments within the figure in cell G27.</t>
    </r>
  </si>
  <si>
    <r>
      <rPr>
        <b/>
        <sz val="9"/>
        <color rgb="FF000000"/>
        <rFont val="Calibri"/>
        <family val="2"/>
      </rPr>
      <t xml:space="preserve">Kenya Other/Adjustments: </t>
    </r>
    <r>
      <rPr>
        <sz val="9"/>
        <color theme="1"/>
        <rFont val="Calibri"/>
        <family val="2"/>
      </rPr>
      <t xml:space="preserve">Kenya's National School Based Deworming program is supported by GiveWell directed/general program restricted funds and program restricted grants (The END Fund and Epic). Collectively these three funders contribute to a 'pool' of funding. As such, all NSBD costs are allocated to a single funder code (pooled funding code) designated as a 'general program restricted' funder code. On a quarterly basis, Evidence Action processes grant balance adjustments to proportionally allocate all costs incurred within that quarter to the three funders (GiveWell/Good Ventures, The END Fund, and Epic) in accordance with the scale of their respective contributions to the program (The END Fund's annual contribution to NSBD decreased in program Y9 2020 - 2021 relative to past years' contributions).  The $194k in cells E14 and E27 represents the quarterly grant balance adjustments that Evidence Action processed to allocate The END Fund and Epic's share of program cost to their respective 'program restricted grant' codes. Kenya's Lymphatic Filariasis (LF) program is supported in full through a 'program restricted' grant from The END Fund. The total Kenya direct costs to the LF program ($948,844) are included in the total in cell E16.
COVID Response expenses incurred in Kenya (~$20k) have been included in cell E12 as these were emergency response activities that were required by the Government of Kenya to comply with safety precautions for LF program implementation and include costs for conducting COVID-19 risk assessment and mitigation action, PPE purchase, and drug repackaging and transportation per COVID guidelines. 
</t>
    </r>
  </si>
  <si>
    <r>
      <rPr>
        <b/>
        <sz val="9"/>
        <color theme="1"/>
        <rFont val="Calibri"/>
        <family val="2"/>
      </rPr>
      <t>Nigeria Drugs</t>
    </r>
    <r>
      <rPr>
        <sz val="9"/>
        <color theme="1"/>
        <rFont val="Calibri"/>
        <family val="2"/>
      </rPr>
      <t xml:space="preserve">: The negative drug costs for Nigeria in cell F21 reflect program adjustments to reverse 2019 over accruals for drug transportation and logistics costs that were booked while awaiting receipt of close-out documentation from the field. Budgeted figures were used to book costs to close out the financial year since support documentation was not yet received. The over accruals were reversed upon receiving support documentation with actual costs from the field. </t>
    </r>
  </si>
  <si>
    <r>
      <rPr>
        <b/>
        <sz val="9"/>
        <color theme="1"/>
        <rFont val="Calibri"/>
        <family val="2"/>
      </rPr>
      <t>Indirect Costs:</t>
    </r>
    <r>
      <rPr>
        <sz val="9"/>
        <color theme="1"/>
        <rFont val="Calibri"/>
        <family val="2"/>
      </rPr>
      <t xml:space="preserve">  Evidence Action's indirect costs (18% of direct costs) are essential to supporting the effective implementation of all programs and are applied to all direct program costs. These are summarized in the Global column, in cells C15 and C28. DtWI has used general program restricted funds to cover $212,530 in unrecovered IDC costs. These costs are included within the figure in cell H28.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</si>
</sst>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_(&quot;$&quot;* #,##0_);_(&quot;$&quot;* \(#,##0\);_(&quot;$&quot;* &quot;-&quot;??_);_(@_)"/>
  </numFmts>
  <fonts count="10" x14ac:knownFonts="1">
    <font>
      <sz val="8"/>
      <color theme="1"/>
      <name val="Calibri"/>
      <family val="2"/>
    </font>
    <font>
      <sz val="8"/>
      <color theme="1"/>
      <name val="Calibri"/>
      <family val="2"/>
    </font>
    <font>
      <sz val="9"/>
      <color theme="1"/>
      <name val="Calibri"/>
      <family val="2"/>
    </font>
    <font>
      <b/>
      <sz val="9"/>
      <color rgb="FF000000"/>
      <name val="Calibri"/>
      <family val="2"/>
    </font>
    <font>
      <sz val="9"/>
      <color rgb="FF000000"/>
      <name val="Calibri"/>
      <family val="2"/>
    </font>
    <font>
      <sz val="9"/>
      <name val="Calibri"/>
      <family val="2"/>
    </font>
    <font>
      <b/>
      <u/>
      <sz val="9"/>
      <color rgb="FF000000"/>
      <name val="Calibri"/>
      <family val="2"/>
    </font>
    <font>
      <sz val="9"/>
      <color rgb="FFFF0000"/>
      <name val="Calibri"/>
      <family val="2"/>
    </font>
    <font>
      <b/>
      <sz val="9"/>
      <color theme="1"/>
      <name val="Calibri"/>
      <family val="2"/>
    </font>
    <font>
      <b/>
      <sz val="9"/>
      <color rgb="FFFF0000"/>
      <name val="Calibri"/>
      <family val="2"/>
    </font>
  </fonts>
  <fills count="3">
    <fill>
      <patternFill patternType="none"/>
    </fill>
    <fill>
      <patternFill patternType="gray125"/>
    </fill>
    <fill>
      <patternFill patternType="solid">
        <fgColor rgb="FFFFFFFF"/>
        <bgColor rgb="FF000000"/>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164" fontId="3" fillId="2" borderId="0" xfId="0" applyNumberFormat="1" applyFont="1" applyFill="1" applyBorder="1"/>
    <xf numFmtId="164" fontId="3" fillId="2" borderId="5" xfId="0" applyNumberFormat="1" applyFont="1" applyFill="1" applyBorder="1"/>
    <xf numFmtId="0" fontId="4" fillId="2" borderId="4" xfId="0" applyFont="1" applyFill="1" applyBorder="1" applyAlignment="1">
      <alignment horizontal="left" indent="2"/>
    </xf>
    <xf numFmtId="41" fontId="4" fillId="2" borderId="0" xfId="1" applyNumberFormat="1" applyFont="1" applyFill="1" applyBorder="1"/>
    <xf numFmtId="41" fontId="5" fillId="2" borderId="5" xfId="0" applyNumberFormat="1" applyFont="1" applyFill="1" applyBorder="1"/>
    <xf numFmtId="41" fontId="4" fillId="2" borderId="5" xfId="1" applyNumberFormat="1" applyFont="1" applyFill="1" applyBorder="1"/>
    <xf numFmtId="41" fontId="4" fillId="2" borderId="6" xfId="1" applyNumberFormat="1" applyFont="1" applyFill="1" applyBorder="1"/>
    <xf numFmtId="41" fontId="4" fillId="2" borderId="7" xfId="1" applyNumberFormat="1" applyFont="1" applyFill="1" applyBorder="1"/>
    <xf numFmtId="0" fontId="3" fillId="2" borderId="4" xfId="0" applyFont="1" applyFill="1" applyBorder="1" applyAlignment="1"/>
    <xf numFmtId="41" fontId="3" fillId="2" borderId="0" xfId="1" applyNumberFormat="1" applyFont="1" applyFill="1" applyBorder="1"/>
    <xf numFmtId="41" fontId="3" fillId="2" borderId="5" xfId="1" applyNumberFormat="1" applyFont="1" applyFill="1" applyBorder="1"/>
    <xf numFmtId="41" fontId="3" fillId="2" borderId="0" xfId="0" applyNumberFormat="1" applyFont="1" applyFill="1" applyBorder="1"/>
    <xf numFmtId="41" fontId="3" fillId="2" borderId="5" xfId="0" applyNumberFormat="1" applyFont="1" applyFill="1" applyBorder="1"/>
    <xf numFmtId="164" fontId="4" fillId="2" borderId="0" xfId="1" applyNumberFormat="1" applyFont="1" applyFill="1" applyBorder="1"/>
    <xf numFmtId="164" fontId="4" fillId="2" borderId="5" xfId="1" applyNumberFormat="1" applyFont="1" applyFill="1" applyBorder="1"/>
    <xf numFmtId="164" fontId="3" fillId="2" borderId="8" xfId="0" applyNumberFormat="1" applyFont="1" applyFill="1" applyBorder="1"/>
    <xf numFmtId="164" fontId="3" fillId="2" borderId="9" xfId="0" applyNumberFormat="1" applyFont="1" applyFill="1" applyBorder="1"/>
    <xf numFmtId="0" fontId="3" fillId="2" borderId="10" xfId="0" applyFont="1" applyFill="1" applyBorder="1"/>
    <xf numFmtId="164" fontId="3" fillId="2" borderId="11" xfId="0" applyNumberFormat="1" applyFont="1" applyFill="1" applyBorder="1"/>
    <xf numFmtId="164" fontId="3" fillId="2" borderId="12" xfId="0" applyNumberFormat="1" applyFont="1" applyFill="1" applyBorder="1"/>
    <xf numFmtId="0" fontId="6" fillId="0" borderId="0" xfId="0" applyFont="1" applyFill="1" applyBorder="1"/>
    <xf numFmtId="0" fontId="2" fillId="0" borderId="0" xfId="0" applyFont="1" applyFill="1" applyBorder="1"/>
    <xf numFmtId="0" fontId="2" fillId="2" borderId="0" xfId="0" applyFont="1" applyFill="1" applyBorder="1" applyAlignment="1">
      <alignment vertical="top" wrapText="1"/>
    </xf>
    <xf numFmtId="41" fontId="7" fillId="2" borderId="0" xfId="1" applyNumberFormat="1" applyFont="1" applyFill="1" applyBorder="1"/>
    <xf numFmtId="0" fontId="2" fillId="0" borderId="0" xfId="0" applyFont="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7" fillId="0" borderId="0" xfId="0" applyFont="1" applyFill="1" applyBorder="1" applyAlignment="1">
      <alignment wrapText="1"/>
    </xf>
    <xf numFmtId="0" fontId="7" fillId="2" borderId="0" xfId="0" applyFont="1" applyFill="1" applyBorder="1" applyAlignment="1">
      <alignment vertical="top" wrapText="1"/>
    </xf>
    <xf numFmtId="44" fontId="2" fillId="0" borderId="0" xfId="0" applyNumberFormat="1" applyFont="1" applyAlignment="1">
      <alignment wrapText="1"/>
    </xf>
    <xf numFmtId="0" fontId="2" fillId="0" borderId="0" xfId="0" applyFont="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0"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1"/>
  <sheetViews>
    <sheetView showGridLines="0" tabSelected="1" workbookViewId="0"/>
  </sheetViews>
  <sheetFormatPr baseColWidth="10" defaultColWidth="9.25" defaultRowHeight="12" x14ac:dyDescent="0.15"/>
  <cols>
    <col min="1" max="1" width="9.25" style="1"/>
    <col min="2" max="2" width="35.75" style="1" bestFit="1" customWidth="1"/>
    <col min="3" max="6" width="14.25" style="1" bestFit="1" customWidth="1"/>
    <col min="7" max="7" width="12.25" style="1" bestFit="1" customWidth="1"/>
    <col min="8" max="8" width="14.25" style="1" bestFit="1" customWidth="1"/>
    <col min="9" max="9" width="89.75" style="32" customWidth="1"/>
    <col min="10" max="16384" width="9.25" style="1"/>
  </cols>
  <sheetData>
    <row r="1" spans="2:8" ht="13" thickBot="1" x14ac:dyDescent="0.2"/>
    <row r="2" spans="2:8" x14ac:dyDescent="0.15">
      <c r="B2" s="39" t="s">
        <v>15</v>
      </c>
      <c r="C2" s="40"/>
      <c r="D2" s="40"/>
      <c r="E2" s="40"/>
      <c r="F2" s="40"/>
      <c r="G2" s="40"/>
      <c r="H2" s="41"/>
    </row>
    <row r="3" spans="2:8" x14ac:dyDescent="0.15">
      <c r="B3" s="2"/>
      <c r="C3" s="3"/>
      <c r="D3" s="3"/>
      <c r="E3" s="3"/>
      <c r="F3" s="3"/>
      <c r="G3" s="3"/>
      <c r="H3" s="4"/>
    </row>
    <row r="4" spans="2:8" ht="13" x14ac:dyDescent="0.15">
      <c r="B4" s="5"/>
      <c r="C4" s="6" t="s">
        <v>5</v>
      </c>
      <c r="D4" s="6" t="s">
        <v>8</v>
      </c>
      <c r="E4" s="6" t="s">
        <v>1</v>
      </c>
      <c r="F4" s="6" t="s">
        <v>3</v>
      </c>
      <c r="G4" s="6" t="s">
        <v>10</v>
      </c>
      <c r="H4" s="7" t="s">
        <v>0</v>
      </c>
    </row>
    <row r="5" spans="2:8" x14ac:dyDescent="0.15">
      <c r="B5" s="5" t="s">
        <v>9</v>
      </c>
      <c r="C5" s="8"/>
      <c r="D5" s="8"/>
      <c r="E5" s="8"/>
      <c r="F5" s="8"/>
      <c r="G5" s="8"/>
      <c r="H5" s="9"/>
    </row>
    <row r="6" spans="2:8" x14ac:dyDescent="0.15">
      <c r="B6" s="10" t="s">
        <v>6</v>
      </c>
      <c r="C6" s="11">
        <v>0</v>
      </c>
      <c r="D6" s="11">
        <v>26166.679999999997</v>
      </c>
      <c r="E6" s="11">
        <v>97755.489999999932</v>
      </c>
      <c r="F6" s="11">
        <v>0</v>
      </c>
      <c r="G6" s="11">
        <v>0</v>
      </c>
      <c r="H6" s="12">
        <v>123922.16999999993</v>
      </c>
    </row>
    <row r="7" spans="2:8" x14ac:dyDescent="0.15">
      <c r="B7" s="10" t="s">
        <v>2</v>
      </c>
      <c r="C7" s="11">
        <v>0</v>
      </c>
      <c r="D7" s="11">
        <v>26216.1</v>
      </c>
      <c r="E7" s="11">
        <v>5447.0599999999995</v>
      </c>
      <c r="F7" s="11">
        <v>0</v>
      </c>
      <c r="G7" s="11">
        <v>0</v>
      </c>
      <c r="H7" s="13">
        <v>31663.159999999996</v>
      </c>
    </row>
    <row r="8" spans="2:8" x14ac:dyDescent="0.15">
      <c r="B8" s="10" t="s">
        <v>11</v>
      </c>
      <c r="C8" s="11">
        <v>0</v>
      </c>
      <c r="D8" s="11">
        <v>12533.380000000003</v>
      </c>
      <c r="E8" s="11">
        <v>7175.6000000000013</v>
      </c>
      <c r="F8" s="11">
        <v>0</v>
      </c>
      <c r="G8" s="11">
        <v>0</v>
      </c>
      <c r="H8" s="13">
        <v>19708.980000000003</v>
      </c>
    </row>
    <row r="9" spans="2:8" x14ac:dyDescent="0.15">
      <c r="B9" s="10" t="s">
        <v>12</v>
      </c>
      <c r="C9" s="11">
        <v>5699.0099999999966</v>
      </c>
      <c r="D9" s="11">
        <v>319056.95</v>
      </c>
      <c r="E9" s="11">
        <v>107997.07999999997</v>
      </c>
      <c r="F9" s="11">
        <v>0</v>
      </c>
      <c r="G9" s="11">
        <v>0</v>
      </c>
      <c r="H9" s="13">
        <v>432753.04</v>
      </c>
    </row>
    <row r="10" spans="2:8" x14ac:dyDescent="0.15">
      <c r="B10" s="10" t="s">
        <v>13</v>
      </c>
      <c r="C10" s="11">
        <v>0</v>
      </c>
      <c r="D10" s="11">
        <v>2536.17</v>
      </c>
      <c r="E10" s="11">
        <v>6173.0300000000007</v>
      </c>
      <c r="F10" s="11">
        <v>0</v>
      </c>
      <c r="G10" s="11">
        <v>0</v>
      </c>
      <c r="H10" s="13">
        <v>8709.2000000000007</v>
      </c>
    </row>
    <row r="11" spans="2:8" x14ac:dyDescent="0.15">
      <c r="B11" s="10" t="s">
        <v>14</v>
      </c>
      <c r="C11" s="11">
        <v>0</v>
      </c>
      <c r="D11" s="11">
        <v>18363.409999999996</v>
      </c>
      <c r="E11" s="11">
        <v>97305.499999999971</v>
      </c>
      <c r="F11" s="11">
        <v>0</v>
      </c>
      <c r="G11" s="11">
        <v>0</v>
      </c>
      <c r="H11" s="13">
        <v>115668.90999999997</v>
      </c>
    </row>
    <row r="12" spans="2:8" x14ac:dyDescent="0.15">
      <c r="B12" s="10" t="s">
        <v>4</v>
      </c>
      <c r="C12" s="11">
        <v>252464.39000000016</v>
      </c>
      <c r="D12" s="11">
        <v>1450058.8199999998</v>
      </c>
      <c r="E12" s="11">
        <v>626990.55999999947</v>
      </c>
      <c r="F12" s="11">
        <v>0</v>
      </c>
      <c r="G12" s="11">
        <v>0</v>
      </c>
      <c r="H12" s="13">
        <v>2329513.7699999996</v>
      </c>
    </row>
    <row r="13" spans="2:8" x14ac:dyDescent="0.15">
      <c r="B13" s="10" t="s">
        <v>20</v>
      </c>
      <c r="C13" s="11">
        <v>0</v>
      </c>
      <c r="D13" s="11">
        <v>21513.43</v>
      </c>
      <c r="E13" s="11">
        <v>0</v>
      </c>
      <c r="F13" s="11">
        <v>0</v>
      </c>
      <c r="G13" s="11">
        <v>0</v>
      </c>
      <c r="H13" s="13">
        <v>21513.43</v>
      </c>
    </row>
    <row r="14" spans="2:8" x14ac:dyDescent="0.15">
      <c r="B14" s="10" t="s">
        <v>21</v>
      </c>
      <c r="C14" s="11">
        <v>0</v>
      </c>
      <c r="D14" s="31">
        <v>-92787.920000000013</v>
      </c>
      <c r="E14" s="11">
        <v>194560.78</v>
      </c>
      <c r="F14" s="11">
        <v>0</v>
      </c>
      <c r="G14" s="11">
        <v>486921.63</v>
      </c>
      <c r="H14" s="13">
        <v>588694.49</v>
      </c>
    </row>
    <row r="15" spans="2:8" x14ac:dyDescent="0.15">
      <c r="B15" s="10" t="s">
        <v>16</v>
      </c>
      <c r="C15" s="14">
        <v>342491.31000000006</v>
      </c>
      <c r="D15" s="14">
        <v>0</v>
      </c>
      <c r="E15" s="14">
        <v>0</v>
      </c>
      <c r="F15" s="14">
        <v>0</v>
      </c>
      <c r="G15" s="14">
        <v>0</v>
      </c>
      <c r="H15" s="15">
        <v>342491.31000000006</v>
      </c>
    </row>
    <row r="16" spans="2:8" x14ac:dyDescent="0.15">
      <c r="B16" s="16" t="s">
        <v>17</v>
      </c>
      <c r="C16" s="17">
        <f t="shared" ref="C16:H16" si="0">SUM(C6:C15)</f>
        <v>600654.7100000002</v>
      </c>
      <c r="D16" s="17">
        <f t="shared" si="0"/>
        <v>1783657.0199999998</v>
      </c>
      <c r="E16" s="17">
        <f t="shared" si="0"/>
        <v>1143405.0999999994</v>
      </c>
      <c r="F16" s="17">
        <f t="shared" si="0"/>
        <v>0</v>
      </c>
      <c r="G16" s="17">
        <f t="shared" si="0"/>
        <v>486921.63</v>
      </c>
      <c r="H16" s="18">
        <f t="shared" si="0"/>
        <v>4014638.4599999995</v>
      </c>
    </row>
    <row r="17" spans="2:9" x14ac:dyDescent="0.15">
      <c r="B17" s="10"/>
      <c r="C17" s="11"/>
      <c r="D17" s="11"/>
      <c r="E17" s="11"/>
      <c r="F17" s="11"/>
      <c r="G17" s="11"/>
      <c r="H17" s="13"/>
    </row>
    <row r="18" spans="2:9" x14ac:dyDescent="0.15">
      <c r="B18" s="5" t="s">
        <v>7</v>
      </c>
      <c r="C18" s="19"/>
      <c r="D18" s="19"/>
      <c r="E18" s="19"/>
      <c r="F18" s="19"/>
      <c r="G18" s="19"/>
      <c r="H18" s="20"/>
    </row>
    <row r="19" spans="2:9" x14ac:dyDescent="0.15">
      <c r="B19" s="10" t="s">
        <v>6</v>
      </c>
      <c r="C19" s="11">
        <v>3553.06</v>
      </c>
      <c r="D19" s="11">
        <v>6438.8099999999986</v>
      </c>
      <c r="E19" s="11">
        <v>47880.959999999992</v>
      </c>
      <c r="F19" s="11">
        <v>19748.48</v>
      </c>
      <c r="G19" s="11">
        <v>0</v>
      </c>
      <c r="H19" s="13">
        <v>77621.309999999983</v>
      </c>
    </row>
    <row r="20" spans="2:9" x14ac:dyDescent="0.15">
      <c r="B20" s="10" t="s">
        <v>2</v>
      </c>
      <c r="C20" s="11">
        <v>0</v>
      </c>
      <c r="D20" s="11">
        <v>3669.059999999999</v>
      </c>
      <c r="E20" s="11">
        <v>8144.28</v>
      </c>
      <c r="F20" s="11">
        <v>62886.45</v>
      </c>
      <c r="G20" s="11">
        <v>0</v>
      </c>
      <c r="H20" s="13">
        <v>74699.789999999994</v>
      </c>
    </row>
    <row r="21" spans="2:9" x14ac:dyDescent="0.15">
      <c r="B21" s="10" t="s">
        <v>11</v>
      </c>
      <c r="C21" s="11">
        <v>0</v>
      </c>
      <c r="D21" s="11">
        <v>15274.829999999998</v>
      </c>
      <c r="E21" s="11">
        <v>7590.58</v>
      </c>
      <c r="F21" s="11">
        <v>-3124.2300000000009</v>
      </c>
      <c r="G21" s="11">
        <v>0</v>
      </c>
      <c r="H21" s="13">
        <v>19741.179999999997</v>
      </c>
    </row>
    <row r="22" spans="2:9" x14ac:dyDescent="0.15">
      <c r="B22" s="10" t="s">
        <v>12</v>
      </c>
      <c r="C22" s="11">
        <v>75604.55000000009</v>
      </c>
      <c r="D22" s="11">
        <v>165246.74999999994</v>
      </c>
      <c r="E22" s="11">
        <v>234069.78000000003</v>
      </c>
      <c r="F22" s="11">
        <v>183367.43999999957</v>
      </c>
      <c r="G22" s="11">
        <v>17869.68</v>
      </c>
      <c r="H22" s="13">
        <v>676158.19999999972</v>
      </c>
    </row>
    <row r="23" spans="2:9" x14ac:dyDescent="0.15">
      <c r="B23" s="10" t="s">
        <v>13</v>
      </c>
      <c r="C23" s="11">
        <v>0</v>
      </c>
      <c r="D23" s="11">
        <v>822.26</v>
      </c>
      <c r="E23" s="11">
        <v>51006.740000000005</v>
      </c>
      <c r="F23" s="11">
        <v>0</v>
      </c>
      <c r="G23" s="11">
        <v>0</v>
      </c>
      <c r="H23" s="13">
        <v>51829.000000000007</v>
      </c>
    </row>
    <row r="24" spans="2:9" x14ac:dyDescent="0.15">
      <c r="B24" s="10" t="s">
        <v>14</v>
      </c>
      <c r="C24" s="11">
        <v>0</v>
      </c>
      <c r="D24" s="11">
        <v>19573.21</v>
      </c>
      <c r="E24" s="11">
        <v>414103.35000000015</v>
      </c>
      <c r="F24" s="11">
        <v>336576.97999999957</v>
      </c>
      <c r="G24" s="11">
        <v>0</v>
      </c>
      <c r="H24" s="13">
        <v>770253.5399999998</v>
      </c>
    </row>
    <row r="25" spans="2:9" x14ac:dyDescent="0.15">
      <c r="B25" s="10" t="s">
        <v>4</v>
      </c>
      <c r="C25" s="11">
        <v>882170.38999999966</v>
      </c>
      <c r="D25" s="11">
        <v>593085.97999999975</v>
      </c>
      <c r="E25" s="11">
        <v>335672.36000000016</v>
      </c>
      <c r="F25" s="11">
        <v>627709.25999999896</v>
      </c>
      <c r="G25" s="11">
        <v>64112.799999999967</v>
      </c>
      <c r="H25" s="13">
        <v>2502750.7899999982</v>
      </c>
    </row>
    <row r="26" spans="2:9" x14ac:dyDescent="0.15">
      <c r="B26" s="10" t="s">
        <v>20</v>
      </c>
      <c r="C26" s="11">
        <v>0</v>
      </c>
      <c r="D26" s="11">
        <v>24646.770000000004</v>
      </c>
      <c r="E26" s="11">
        <v>0</v>
      </c>
      <c r="F26" s="11">
        <v>16795.34</v>
      </c>
      <c r="G26" s="11">
        <v>0</v>
      </c>
      <c r="H26" s="13">
        <v>41442.11</v>
      </c>
    </row>
    <row r="27" spans="2:9" x14ac:dyDescent="0.15">
      <c r="B27" s="10" t="s">
        <v>21</v>
      </c>
      <c r="C27" s="11">
        <v>0</v>
      </c>
      <c r="D27" s="11">
        <v>92787.919999999925</v>
      </c>
      <c r="E27" s="31">
        <v>-194560.77999999994</v>
      </c>
      <c r="F27" s="11">
        <v>642.24</v>
      </c>
      <c r="G27" s="11">
        <v>426153.45999999985</v>
      </c>
      <c r="H27" s="13">
        <v>325022.83999999985</v>
      </c>
    </row>
    <row r="28" spans="2:9" x14ac:dyDescent="0.15">
      <c r="B28" s="10" t="s">
        <v>16</v>
      </c>
      <c r="C28" s="14">
        <v>1140009.19</v>
      </c>
      <c r="D28" s="14">
        <v>0</v>
      </c>
      <c r="E28" s="14">
        <v>0</v>
      </c>
      <c r="F28" s="14">
        <v>0</v>
      </c>
      <c r="G28" s="14">
        <v>0</v>
      </c>
      <c r="H28" s="15">
        <v>1140009.19</v>
      </c>
    </row>
    <row r="29" spans="2:9" x14ac:dyDescent="0.15">
      <c r="B29" s="16" t="s">
        <v>18</v>
      </c>
      <c r="C29" s="17">
        <f t="shared" ref="C29:H29" si="1">SUM(C19:C28)</f>
        <v>2101337.1899999995</v>
      </c>
      <c r="D29" s="17">
        <f t="shared" si="1"/>
        <v>921545.58999999962</v>
      </c>
      <c r="E29" s="17">
        <f t="shared" si="1"/>
        <v>903907.27000000037</v>
      </c>
      <c r="F29" s="17">
        <f t="shared" si="1"/>
        <v>1244601.9599999981</v>
      </c>
      <c r="G29" s="17">
        <f t="shared" si="1"/>
        <v>508135.93999999983</v>
      </c>
      <c r="H29" s="18">
        <f t="shared" si="1"/>
        <v>5679527.9499999974</v>
      </c>
    </row>
    <row r="30" spans="2:9" x14ac:dyDescent="0.15">
      <c r="B30" s="10"/>
      <c r="C30" s="21"/>
      <c r="D30" s="21"/>
      <c r="E30" s="21"/>
      <c r="F30" s="21"/>
      <c r="G30" s="21"/>
      <c r="H30" s="22"/>
    </row>
    <row r="31" spans="2:9" x14ac:dyDescent="0.15">
      <c r="B31" s="5" t="s">
        <v>0</v>
      </c>
      <c r="C31" s="23">
        <f t="shared" ref="C31:H31" si="2">C16+C29</f>
        <v>2701991.8999999994</v>
      </c>
      <c r="D31" s="23">
        <f t="shared" si="2"/>
        <v>2705202.6099999994</v>
      </c>
      <c r="E31" s="23">
        <f t="shared" si="2"/>
        <v>2047312.3699999996</v>
      </c>
      <c r="F31" s="23">
        <f t="shared" si="2"/>
        <v>1244601.9599999981</v>
      </c>
      <c r="G31" s="23">
        <f t="shared" si="2"/>
        <v>995057.56999999983</v>
      </c>
      <c r="H31" s="24">
        <f t="shared" si="2"/>
        <v>9694166.4099999964</v>
      </c>
      <c r="I31" s="37"/>
    </row>
    <row r="32" spans="2:9" ht="13" thickBot="1" x14ac:dyDescent="0.2">
      <c r="B32" s="25"/>
      <c r="C32" s="26"/>
      <c r="D32" s="26"/>
      <c r="E32" s="26"/>
      <c r="F32" s="26"/>
      <c r="G32" s="26"/>
      <c r="H32" s="27"/>
    </row>
    <row r="34" spans="2:10" x14ac:dyDescent="0.15">
      <c r="B34" s="28" t="s">
        <v>19</v>
      </c>
      <c r="C34" s="29"/>
      <c r="D34" s="29"/>
      <c r="E34" s="29"/>
      <c r="F34" s="29"/>
      <c r="G34" s="29"/>
      <c r="H34" s="29"/>
      <c r="I34" s="33"/>
      <c r="J34" s="29"/>
    </row>
    <row r="35" spans="2:10" x14ac:dyDescent="0.15">
      <c r="B35" s="29"/>
      <c r="C35" s="29"/>
      <c r="D35" s="29"/>
      <c r="E35" s="29"/>
      <c r="F35" s="29"/>
      <c r="G35" s="29"/>
      <c r="H35" s="29"/>
      <c r="I35" s="34"/>
      <c r="J35" s="29"/>
    </row>
    <row r="36" spans="2:10" ht="78.75" customHeight="1" x14ac:dyDescent="0.15">
      <c r="B36" s="43" t="s">
        <v>23</v>
      </c>
      <c r="C36" s="43"/>
      <c r="D36" s="43"/>
      <c r="E36" s="43"/>
      <c r="F36" s="43"/>
      <c r="G36" s="43"/>
      <c r="H36" s="43"/>
      <c r="I36" s="35"/>
      <c r="J36" s="29"/>
    </row>
    <row r="37" spans="2:10" ht="68" customHeight="1" x14ac:dyDescent="0.15">
      <c r="B37" s="42" t="s">
        <v>22</v>
      </c>
      <c r="C37" s="42"/>
      <c r="D37" s="42"/>
      <c r="E37" s="42"/>
      <c r="F37" s="42"/>
      <c r="G37" s="42"/>
      <c r="H37" s="42"/>
      <c r="I37" s="30"/>
      <c r="J37" s="30"/>
    </row>
    <row r="38" spans="2:10" ht="185.25" customHeight="1" x14ac:dyDescent="0.15">
      <c r="B38" s="42" t="s">
        <v>25</v>
      </c>
      <c r="C38" s="42"/>
      <c r="D38" s="42"/>
      <c r="E38" s="42"/>
      <c r="F38" s="42"/>
      <c r="G38" s="42"/>
      <c r="H38" s="42"/>
      <c r="I38" s="36"/>
      <c r="J38" s="30"/>
    </row>
    <row r="39" spans="2:10" ht="52.5" customHeight="1" x14ac:dyDescent="0.15">
      <c r="B39" s="44" t="s">
        <v>26</v>
      </c>
      <c r="C39" s="44"/>
      <c r="D39" s="44"/>
      <c r="E39" s="44"/>
      <c r="F39" s="44"/>
      <c r="G39" s="44"/>
      <c r="H39" s="44"/>
      <c r="I39" s="36"/>
      <c r="J39" s="30"/>
    </row>
    <row r="40" spans="2:10" ht="197.25" customHeight="1" x14ac:dyDescent="0.15">
      <c r="B40" s="42" t="s">
        <v>24</v>
      </c>
      <c r="C40" s="42"/>
      <c r="D40" s="42"/>
      <c r="E40" s="42"/>
      <c r="F40" s="42"/>
      <c r="G40" s="42"/>
      <c r="H40" s="42"/>
      <c r="I40" s="30"/>
      <c r="J40" s="30"/>
    </row>
    <row r="41" spans="2:10" ht="51" customHeight="1" x14ac:dyDescent="0.15">
      <c r="B41" s="38" t="s">
        <v>27</v>
      </c>
      <c r="C41" s="38"/>
      <c r="D41" s="38"/>
      <c r="E41" s="38"/>
      <c r="F41" s="38"/>
      <c r="G41" s="38"/>
      <c r="H41" s="38"/>
    </row>
  </sheetData>
  <mergeCells count="7">
    <mergeCell ref="B41:H41"/>
    <mergeCell ref="B2:H2"/>
    <mergeCell ref="B37:H37"/>
    <mergeCell ref="B38:H38"/>
    <mergeCell ref="B40:H40"/>
    <mergeCell ref="B36:H36"/>
    <mergeCell ref="B39:H3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2020 GW Expense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robin.p.dey@gmail.com</cp:lastModifiedBy>
  <dcterms:created xsi:type="dcterms:W3CDTF">2021-03-17T20:54:32Z</dcterms:created>
  <dcterms:modified xsi:type="dcterms:W3CDTF">2021-11-19T15:54:03Z</dcterms:modified>
  <cp:category/>
</cp:coreProperties>
</file>