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79" authorId="0">
      <text>
        <r>
          <rPr>
            <sz val="10"/>
            <rFont val="Arial"/>
            <family val="2"/>
          </rPr>
          <t>Grant as a proportion of annual profits</t>
        </r>
      </text>
    </comment>
    <comment ref="D86" authorId="0">
      <text>
        <r>
          <rPr>
            <sz val="10"/>
            <rFont val="Arial"/>
            <family val="2"/>
          </rPr>
          <t>Grant as a proportion of annual profits</t>
        </r>
      </text>
    </comment>
  </commentList>
</comments>
</file>

<file path=xl/sharedStrings.xml><?xml version="1.0" encoding="utf-8"?>
<sst xmlns="http://schemas.openxmlformats.org/spreadsheetml/2006/main" count="290" uniqueCount="237">
  <si>
    <t>Program</t>
  </si>
  <si>
    <t>CCT or UCT?</t>
  </si>
  <si>
    <t>Conditions</t>
  </si>
  <si>
    <t>% of PCE</t>
  </si>
  <si>
    <t>Source</t>
  </si>
  <si>
    <t>Impact being evaluated</t>
  </si>
  <si>
    <t>Ages</t>
  </si>
  <si>
    <t>Baseline/ Control</t>
  </si>
  <si>
    <t>Impact</t>
  </si>
  <si>
    <t>Notes</t>
  </si>
  <si>
    <t>Oportunidades (formerly PROGRESA) (1997-), Mexico</t>
  </si>
  <si>
    <t>CCT</t>
  </si>
  <si>
    <t>Health: checkups for all in household, lectures for 15+; Education: 80% attendance, complete middle school, compete grade 12 before 22.5</t>
  </si>
  <si>
    <t>20</t>
  </si>
  <si>
    <t>Angelucci and De Giorgi 2009</t>
  </si>
  <si>
    <t>Average monthly food consumption per adult equivalent for ineligible households in treatment villages (in pesos)</t>
  </si>
  <si>
    <t>222.61 (Nov 1998)</t>
  </si>
  <si>
    <t>-5.20 (Nov 1998)</t>
  </si>
  <si>
    <t>213.68 (May 1999)</t>
  </si>
  <si>
    <t>20.72** (May 1999)</t>
  </si>
  <si>
    <t>206.71 (Nov 1999)</t>
  </si>
  <si>
    <t>18.84** (Nov 1999)</t>
  </si>
  <si>
    <t>Average monthly food consumption per adult equivalent for eligible households in treatment villages (in pesos)</t>
  </si>
  <si>
    <t>159.96 (Nov 1998)</t>
  </si>
  <si>
    <t>15.49*** (Nov 1998)</t>
  </si>
  <si>
    <t>159.92 (May 1999)</t>
  </si>
  <si>
    <t>24.42*** (May 1999)</t>
  </si>
  <si>
    <t>153.7 (Nov 1999)</t>
  </si>
  <si>
    <t>29.86*** (Nov 1999)</t>
  </si>
  <si>
    <t>Gertler, Martinez and Rubio-Codina 2012</t>
  </si>
  <si>
    <t>Income compared to control group, 4 years after control group began program and 5.5 years after treatment began receiving program</t>
  </si>
  <si>
    <t>10.83***</t>
  </si>
  <si>
    <t>Agricultural income increase</t>
  </si>
  <si>
    <t>2.36**</t>
  </si>
  <si>
    <t>Programa de Asignacion Familiar (PRAF)(1998- ), Honduras</t>
  </si>
  <si>
    <t>Health visits and 85% school enrollment8</t>
  </si>
  <si>
    <t>9</t>
  </si>
  <si>
    <t>Fiszbein and Schady 2009</t>
  </si>
  <si>
    <t>No impacts included because only conditioned outcomes were measured.</t>
  </si>
  <si>
    <t>Red De Proteccion Social (RPS) (2000-), Nicaragua</t>
  </si>
  <si>
    <t>Health: workshops, regular health care visits, up-to-date vaccinations, adequate weight gain; Education: enrollment, 85% attendance, grade promotion.</t>
  </si>
  <si>
    <t>27</t>
  </si>
  <si>
    <t>Maluccio and Flores 2005</t>
  </si>
  <si>
    <t>Annual households expenditures (in córdobas)</t>
  </si>
  <si>
    <t>2,817**</t>
  </si>
  <si>
    <t>Annual per capita expenditures on food (in córdobas)</t>
  </si>
  <si>
    <t>640***</t>
  </si>
  <si>
    <t>Maluccio 2010</t>
  </si>
  <si>
    <t>Agricultural and micro enterprise investment</t>
  </si>
  <si>
    <t>No statistically significant benefits</t>
  </si>
  <si>
    <t>Atencion a Crisis (2005), Nicaragua</t>
  </si>
  <si>
    <t>Education: enrollment, 85% attendance; occupational training course; business grant plan.</t>
  </si>
  <si>
    <t>18</t>
  </si>
  <si>
    <t>Height-for-age Z score</t>
  </si>
  <si>
    <t>0-1</t>
  </si>
  <si>
    <t>2-3</t>
  </si>
  <si>
    <t>4-5</t>
  </si>
  <si>
    <t>Macours, Schady and Vakis 2008</t>
  </si>
  <si>
    <t>Birth weight in kg</t>
  </si>
  <si>
    <t>0-6</t>
  </si>
  <si>
    <t>Weight-for-age z-score</t>
  </si>
  <si>
    <t>Weight-for-height z-score</t>
  </si>
  <si>
    <t>Improved health status since last year</t>
  </si>
  <si>
    <t>0.102***</t>
  </si>
  <si>
    <t>Probability of being in bed for illness</t>
  </si>
  <si>
    <t>-0.035**</t>
  </si>
  <si>
    <t>Number of days in bed for illness</t>
  </si>
  <si>
    <t>-0.330**</t>
  </si>
  <si>
    <t>Consulted doctor if sick</t>
  </si>
  <si>
    <t>0.057**</t>
  </si>
  <si>
    <t>Weight in last 6 months</t>
  </si>
  <si>
    <t>0.063***</t>
  </si>
  <si>
    <t>Received vitamin A or iron in last 6 months</t>
  </si>
  <si>
    <t>0.086***</t>
  </si>
  <si>
    <t>Received deworming drugs in last 6 months</t>
  </si>
  <si>
    <t>0.066***</t>
  </si>
  <si>
    <t>Household level per capita food consumption (logs)</t>
  </si>
  <si>
    <t>0.310***</t>
  </si>
  <si>
    <t>Household level per capita staple consumption (logs)</t>
  </si>
  <si>
    <t>0.195***</t>
  </si>
  <si>
    <t>Household level per capita animal protein consumption (logs)</t>
  </si>
  <si>
    <t>1.071***</t>
  </si>
  <si>
    <t>Household level per capita fruit and vegetable consumption (logs)</t>
  </si>
  <si>
    <t>1.005***</t>
  </si>
  <si>
    <t>Bono de Desarrollo Humano (2003-), Equador</t>
  </si>
  <si>
    <t>CCT but not monitored</t>
  </si>
  <si>
    <t>No monitoring. Without being monitored: Health check-ups (0-5), Education: enrollment, 90% attendance.</t>
  </si>
  <si>
    <t>10</t>
  </si>
  <si>
    <t>Oosterbeek, Ponce and Schady 2008</t>
  </si>
  <si>
    <t>School Enrollment</t>
  </si>
  <si>
    <t>6-15</t>
  </si>
  <si>
    <t>75% (poorest quintile), 85% (2nd quintile)</t>
  </si>
  <si>
    <t>10.3%** (1st quintile), no effect (2nd quintile).</t>
  </si>
  <si>
    <t>Edmonds and Schady 2011</t>
  </si>
  <si>
    <t>Economic activity in the last 7 days</t>
  </si>
  <si>
    <t>11-16</t>
  </si>
  <si>
    <t>-0.080** (ITT)</t>
  </si>
  <si>
    <t>See footnotes 55 and 56 in the review, discussing the difference between ITT and LATE estimates</t>
  </si>
  <si>
    <t>-0.245** (LATE)</t>
  </si>
  <si>
    <t>Unpaid household services in the last 7 days</t>
  </si>
  <si>
    <t>0.008 (ITT)</t>
  </si>
  <si>
    <t>0.024 (LATE)</t>
  </si>
  <si>
    <t>Any work in the last 7 days</t>
  </si>
  <si>
    <t>-0.026**(ITT)</t>
  </si>
  <si>
    <t>-0.080* (LATE)</t>
  </si>
  <si>
    <t>Hours of economic activity in the last 7 days</t>
  </si>
  <si>
    <t>-1.672* (ITT)</t>
  </si>
  <si>
    <t>-5.110* (LATE)</t>
  </si>
  <si>
    <t>Hours of unpaid household services in the last 7 days</t>
  </si>
  <si>
    <t>0.381 (ITT)</t>
  </si>
  <si>
    <t>1.166 (LATE)</t>
  </si>
  <si>
    <t>Total hours of work in the last 7 days</t>
  </si>
  <si>
    <t>-1.291 (ITT)</t>
  </si>
  <si>
    <t>-3.945 (LATE)</t>
  </si>
  <si>
    <t>Monthly earnings from paid employment</t>
  </si>
  <si>
    <t>-0.597 (ITT)</t>
  </si>
  <si>
    <t>-1.829 (LATE)</t>
  </si>
  <si>
    <t>0.062** (ITT)</t>
  </si>
  <si>
    <t>0.190** (LATE)</t>
  </si>
  <si>
    <t>Paxson and Schady 2007</t>
  </si>
  <si>
    <t>8 measures of health (including cognitive health)</t>
  </si>
  <si>
    <t>3-7</t>
  </si>
  <si>
    <t>N/A</t>
  </si>
  <si>
    <t>The effects for fine motor control and long term memory are positive and statistically significant (p&lt;.05); the others are positive and statistically insignificant (p&gt;.05).</t>
  </si>
  <si>
    <t>Height for age Z score (Pg 146)</t>
  </si>
  <si>
    <t>-1.07</t>
  </si>
  <si>
    <t>-1.12</t>
  </si>
  <si>
    <t>-1.23</t>
  </si>
  <si>
    <t>Growth control last 6 months (Pg 19)</t>
  </si>
  <si>
    <t>3 to 7</t>
  </si>
  <si>
    <t>Programa Apoyo Alimentario, Mexico</t>
  </si>
  <si>
    <t>No monitored conditions</t>
  </si>
  <si>
    <t>11.5</t>
  </si>
  <si>
    <t>Cunha 2011</t>
  </si>
  <si>
    <t>Height</t>
  </si>
  <si>
    <t>18% under-height</t>
  </si>
  <si>
    <t>.13cm</t>
  </si>
  <si>
    <t>Weight</t>
  </si>
  <si>
    <t>9% under-weight</t>
  </si>
  <si>
    <t>.10kg</t>
  </si>
  <si>
    <t>Sickness</t>
  </si>
  <si>
    <t>36% sick in last 4 weeks</t>
  </si>
  <si>
    <t>-9%*</t>
  </si>
  <si>
    <t>Anemia</t>
  </si>
  <si>
    <t>Total food consumption per adult equivalent (in pesos)</t>
  </si>
  <si>
    <t>34.72**</t>
  </si>
  <si>
    <t>Total consumption per adult equivalent (in pesos)</t>
  </si>
  <si>
    <t>53.61*</t>
  </si>
  <si>
    <t>Skoufias, Unar, and Gonzalez-Cossio 2008</t>
  </si>
  <si>
    <t>Monthly food consumption per capita (in pesos)</t>
  </si>
  <si>
    <t>17%***- 20%***</t>
  </si>
  <si>
    <t>Total monthly consumption per capita (in pesos)</t>
  </si>
  <si>
    <t>14.9%***- 18.6%***</t>
  </si>
  <si>
    <t>Zomba Cash Transfer Program, Malawi (2008-)</t>
  </si>
  <si>
    <t>Both</t>
  </si>
  <si>
    <t>Unconditional group and conditional group (80% or better school attendance)</t>
  </si>
  <si>
    <t>15</t>
  </si>
  <si>
    <t>Baird, McIntosh, and Ozler 2010</t>
  </si>
  <si>
    <t>School enrollment over six terms</t>
  </si>
  <si>
    <t>0.535*** (CCT)</t>
  </si>
  <si>
    <t>0.231* (UCT)</t>
  </si>
  <si>
    <t>School attendance (in all 3 terms in 2009)</t>
  </si>
  <si>
    <t>.080** (CCT)</t>
  </si>
  <si>
    <t>.058 (UCT)</t>
  </si>
  <si>
    <t>English test score</t>
  </si>
  <si>
    <t>standard deviation units</t>
  </si>
  <si>
    <t>0.140*** (CCT)</t>
  </si>
  <si>
    <t xml:space="preserve">
-0.030 (UCT)</t>
  </si>
  <si>
    <t>TIMMS math test score</t>
  </si>
  <si>
    <t>0.120* (CCT)</t>
  </si>
  <si>
    <t>0.006 (UCT)</t>
  </si>
  <si>
    <t>Non-TIMMS math test score</t>
  </si>
  <si>
    <t>0.086 (CCT)</t>
  </si>
  <si>
    <t>0.063 (UCT)</t>
  </si>
  <si>
    <t>Cognitive test score</t>
  </si>
  <si>
    <t>0.174*** (CCT)</t>
  </si>
  <si>
    <t>0.136 (UCT)</t>
  </si>
  <si>
    <t>Baird, de Hoop, and Ozler 2011</t>
  </si>
  <si>
    <t>Psychological distress during transfer period</t>
  </si>
  <si>
    <t>-0.063** (CCT) </t>
  </si>
  <si>
    <t>-0.143*** (UCT)</t>
  </si>
  <si>
    <t>Psychological distress after transfer period</t>
  </si>
  <si>
    <t>-0.039 (CCT)</t>
  </si>
  <si>
    <t>-0.038 (UCT)</t>
  </si>
  <si>
    <t>Baird et al. 2009</t>
  </si>
  <si>
    <t>Ever Married</t>
  </si>
  <si>
    <t>.277 (dropouts); .047 (schoolgirls)</t>
  </si>
  <si>
    <t>-.113*** (dropouts); .001 (schoolgirls) (CCTs)</t>
  </si>
  <si>
    <t>Ever Pregnant</t>
  </si>
  <si>
    <t>.606 (dropouts), .092 (schoolgirls)</t>
  </si>
  <si>
    <t>-.051** (dropouts), -.001 (schoolgirls)</t>
  </si>
  <si>
    <t>Sri Lanka Micro-enterprise RCT; 2005</t>
  </si>
  <si>
    <t>UCT for micro-enterprises</t>
  </si>
  <si>
    <t>Unconditional</t>
  </si>
  <si>
    <t>de Mel, McKenzie, Woodruff 2012</t>
  </si>
  <si>
    <t>Business closed since treatment</t>
  </si>
  <si>
    <t>males</t>
  </si>
  <si>
    <t>-.109***</t>
  </si>
  <si>
    <t>females</t>
  </si>
  <si>
    <t>Reports profits in most recent survey</t>
  </si>
  <si>
    <t>.0876**</t>
  </si>
  <si>
    <t>Log real profits</t>
  </si>
  <si>
    <t>.142*** (first year), .0927 (second year), .114* (third year), .136** (fifth-sixth year)</t>
  </si>
  <si>
    <t>Logs, so so these should be interpreted as percentages; each coefficient is actually the interaction with transfer size, so the estimated impacts of the $200 transfers are twice as large</t>
  </si>
  <si>
    <t>.05 (first year), .0288 (second year), -.0659 (third year), -.0914 (fifth-sixth year)</t>
  </si>
  <si>
    <t>Mexico Micro-enterprise RCT</t>
  </si>
  <si>
    <t>McKenzie and Woodruff 2008</t>
  </si>
  <si>
    <t>Monthly profits</t>
  </si>
  <si>
    <t>370-684*</t>
  </si>
  <si>
    <t>Ghana Microenterprise Survey</t>
  </si>
  <si>
    <t>Fafchamps et al 2011</t>
  </si>
  <si>
    <t>Real monthly profits (cedi)</t>
  </si>
  <si>
    <t>in kind treatment has an effect of increasing profits by 30 Cedi, but this is the effect for cash.</t>
  </si>
  <si>
    <t>Kenya Cash Transfer for Orphans and Vulnerable Children (CT-OVC)</t>
  </si>
  <si>
    <t>UCT</t>
  </si>
  <si>
    <t>Kenya CT-OVC Evaluation Team 2012 a</t>
  </si>
  <si>
    <t>Total monthly expenditure per adult equivalent (KSH)</t>
  </si>
  <si>
    <t>253 (no statistical test presented, but highly significant)</t>
  </si>
  <si>
    <t>Monthly expenditure on food per adult equivalent (KSH)</t>
  </si>
  <si>
    <t>145.394**</t>
  </si>
  <si>
    <t>Monthly spending on specific food items</t>
  </si>
  <si>
    <t>Spending on cereal, meat &amp; fish, and dairy rises significantly; spending on tubers falls significantly; other food groups are not statistically significantly affected</t>
  </si>
  <si>
    <t>Monthly expenditure on health per adult equivalent (KSH)</t>
  </si>
  <si>
    <t>38.55**</t>
  </si>
  <si>
    <t>Monthly expenditure on clothing per adult equivalent (KSH)</t>
  </si>
  <si>
    <t>24.627**</t>
  </si>
  <si>
    <t>Monthly spending on domestic, transport, housing, education, alcohol &amp; tobacco, and “other” expenses</t>
  </si>
  <si>
    <t>No statistically significant effects</t>
  </si>
  <si>
    <t>Kenya CT-OVC Evaluation Team 2012 b</t>
  </si>
  <si>
    <t>Ever enrolled in school</t>
  </si>
  <si>
    <t>all</t>
  </si>
  <si>
    <t>&lt;8</t>
  </si>
  <si>
    <t>&lt;13</t>
  </si>
  <si>
    <t>&gt;12</t>
  </si>
  <si>
    <t>.032**</t>
  </si>
  <si>
    <t>Currently enrolled</t>
  </si>
  <si>
    <t>.078**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</si>
</sst>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sz val="10.5"/>
      <color indexed="8"/>
      <name val="Arial"/>
      <family val="2"/>
    </font>
    <font>
      <sz val="9.5"/>
      <color indexed="59"/>
      <name val="Arial"/>
      <family val="2"/>
    </font>
    <font>
      <sz val="10"/>
      <color indexed="8"/>
      <name val="Arial"/>
      <family val="2"/>
    </font>
    <font>
      <sz val="8.5"/>
      <color indexed="5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8" fillId="0" borderId="0" xfId="0" applyFont="1" applyAlignment="1">
      <alignment horizontal="left" vertical="center" wrapText="1"/>
    </xf>
    <xf numFmtId="164" fontId="18" fillId="0" borderId="0" xfId="0" applyFont="1" applyAlignment="1">
      <alignment horizontal="left" vertical="center"/>
    </xf>
    <xf numFmtId="164" fontId="18" fillId="0" borderId="0" xfId="0" applyFont="1" applyAlignment="1">
      <alignment horizontal="center" wrapText="1"/>
    </xf>
    <xf numFmtId="164" fontId="18" fillId="0" borderId="0" xfId="0" applyFon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19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 vertical="center"/>
    </xf>
    <xf numFmtId="164" fontId="20" fillId="0" borderId="0" xfId="0" applyFont="1" applyAlignment="1">
      <alignment/>
    </xf>
    <xf numFmtId="165" fontId="0" fillId="0" borderId="0" xfId="0" applyNumberFormat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3" fillId="0" borderId="0" xfId="0" applyFont="1" applyAlignment="1">
      <alignment/>
    </xf>
    <xf numFmtId="164" fontId="2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71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pane ySplit="1" topLeftCell="A68" activePane="bottomLeft" state="frozen"/>
      <selection pane="topLeft" activeCell="A1" sqref="A1"/>
      <selection pane="bottomLeft" activeCell="I85" sqref="I85"/>
    </sheetView>
  </sheetViews>
  <sheetFormatPr defaultColWidth="11.421875" defaultRowHeight="12.75"/>
  <cols>
    <col min="1" max="2" width="11.57421875" style="0" customWidth="1"/>
    <col min="3" max="3" width="13.8515625" style="0" customWidth="1"/>
    <col min="4" max="4" width="6.8515625" style="0" customWidth="1"/>
    <col min="5" max="5" width="29.7109375" style="0" customWidth="1"/>
    <col min="6" max="6" width="16.421875" style="0" customWidth="1"/>
    <col min="7" max="7" width="11.57421875" style="0" customWidth="1"/>
    <col min="8" max="8" width="15.140625" style="0" customWidth="1"/>
    <col min="9" max="9" width="14.140625" style="0" customWidth="1"/>
    <col min="10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9" ht="12.75" customHeight="1">
      <c r="A2" s="5" t="s">
        <v>10</v>
      </c>
      <c r="B2" s="5" t="s">
        <v>11</v>
      </c>
      <c r="C2" s="5" t="s">
        <v>12</v>
      </c>
      <c r="D2" s="6" t="s">
        <v>13</v>
      </c>
      <c r="E2" s="5" t="s">
        <v>14</v>
      </c>
      <c r="F2" s="7" t="s">
        <v>15</v>
      </c>
      <c r="H2" t="s">
        <v>16</v>
      </c>
      <c r="I2" t="s">
        <v>17</v>
      </c>
    </row>
    <row r="3" spans="1:9" ht="12.75" customHeight="1">
      <c r="A3" s="5"/>
      <c r="B3" s="5"/>
      <c r="C3" s="5"/>
      <c r="D3" s="6"/>
      <c r="E3" s="5"/>
      <c r="F3" s="7"/>
      <c r="H3" t="s">
        <v>18</v>
      </c>
      <c r="I3" t="s">
        <v>19</v>
      </c>
    </row>
    <row r="4" spans="1:9" ht="12.75" customHeight="1">
      <c r="A4" s="5"/>
      <c r="B4" s="5"/>
      <c r="C4" s="5"/>
      <c r="D4" s="6"/>
      <c r="E4" s="5"/>
      <c r="F4" s="7"/>
      <c r="H4" t="s">
        <v>20</v>
      </c>
      <c r="I4" t="s">
        <v>21</v>
      </c>
    </row>
    <row r="5" spans="1:9" ht="12.75" customHeight="1">
      <c r="A5" s="5"/>
      <c r="B5" s="5"/>
      <c r="C5" s="5"/>
      <c r="D5" s="6"/>
      <c r="E5" s="5"/>
      <c r="F5" s="7" t="s">
        <v>22</v>
      </c>
      <c r="H5" t="s">
        <v>23</v>
      </c>
      <c r="I5" t="s">
        <v>24</v>
      </c>
    </row>
    <row r="6" spans="1:9" ht="12.75" customHeight="1">
      <c r="A6" s="5"/>
      <c r="B6" s="5"/>
      <c r="C6" s="5"/>
      <c r="D6" s="6"/>
      <c r="E6" s="5"/>
      <c r="F6" s="7"/>
      <c r="H6" t="s">
        <v>25</v>
      </c>
      <c r="I6" t="s">
        <v>26</v>
      </c>
    </row>
    <row r="7" spans="1:9" ht="12.75">
      <c r="A7" s="5"/>
      <c r="B7" s="5"/>
      <c r="C7" s="5"/>
      <c r="D7" s="6"/>
      <c r="E7" s="5"/>
      <c r="F7" s="7"/>
      <c r="H7" t="s">
        <v>27</v>
      </c>
      <c r="I7" t="s">
        <v>28</v>
      </c>
    </row>
    <row r="8" spans="1:9" ht="12.75">
      <c r="A8" s="5"/>
      <c r="B8" s="5"/>
      <c r="C8" s="5"/>
      <c r="D8" s="6"/>
      <c r="E8" s="5" t="s">
        <v>29</v>
      </c>
      <c r="F8" s="7" t="s">
        <v>30</v>
      </c>
      <c r="H8">
        <v>193.7</v>
      </c>
      <c r="I8" t="s">
        <v>31</v>
      </c>
    </row>
    <row r="9" spans="1:9" ht="12.75">
      <c r="A9" s="5"/>
      <c r="B9" s="5"/>
      <c r="C9" s="5"/>
      <c r="D9" s="6"/>
      <c r="E9" s="5"/>
      <c r="F9" s="7" t="s">
        <v>32</v>
      </c>
      <c r="H9">
        <v>24.62</v>
      </c>
      <c r="I9" t="s">
        <v>33</v>
      </c>
    </row>
    <row r="10" spans="1:10" ht="12.75">
      <c r="A10" s="8" t="s">
        <v>34</v>
      </c>
      <c r="B10" s="8" t="s">
        <v>11</v>
      </c>
      <c r="C10" s="8" t="s">
        <v>35</v>
      </c>
      <c r="D10" s="9" t="s">
        <v>36</v>
      </c>
      <c r="E10" s="8" t="s">
        <v>37</v>
      </c>
      <c r="F10" s="10"/>
      <c r="J10" t="s">
        <v>38</v>
      </c>
    </row>
    <row r="11" spans="1:9" ht="12.75" customHeight="1">
      <c r="A11" s="5" t="s">
        <v>39</v>
      </c>
      <c r="B11" s="5" t="s">
        <v>11</v>
      </c>
      <c r="C11" s="5" t="s">
        <v>40</v>
      </c>
      <c r="D11" s="6" t="s">
        <v>41</v>
      </c>
      <c r="E11" s="5" t="s">
        <v>42</v>
      </c>
      <c r="F11" s="10" t="s">
        <v>43</v>
      </c>
      <c r="H11">
        <v>20725</v>
      </c>
      <c r="I11" t="s">
        <v>44</v>
      </c>
    </row>
    <row r="12" spans="1:9" ht="12.75">
      <c r="A12" s="5"/>
      <c r="B12" s="5"/>
      <c r="C12" s="5"/>
      <c r="D12" s="6"/>
      <c r="E12" s="5"/>
      <c r="F12" s="10" t="s">
        <v>45</v>
      </c>
      <c r="H12">
        <v>2760</v>
      </c>
      <c r="I12" t="s">
        <v>46</v>
      </c>
    </row>
    <row r="13" spans="1:9" ht="12.75">
      <c r="A13" s="5"/>
      <c r="B13" s="5"/>
      <c r="C13" s="5"/>
      <c r="D13" s="6"/>
      <c r="E13" s="5" t="s">
        <v>47</v>
      </c>
      <c r="F13" s="11" t="s">
        <v>48</v>
      </c>
      <c r="I13" t="s">
        <v>49</v>
      </c>
    </row>
    <row r="14" spans="1:9" ht="12.75" customHeight="1">
      <c r="A14" s="5" t="s">
        <v>50</v>
      </c>
      <c r="B14" s="5" t="s">
        <v>11</v>
      </c>
      <c r="C14" s="5" t="s">
        <v>51</v>
      </c>
      <c r="D14" s="6" t="s">
        <v>52</v>
      </c>
      <c r="E14" s="5" t="s">
        <v>37</v>
      </c>
      <c r="F14" s="7" t="s">
        <v>53</v>
      </c>
      <c r="G14" t="s">
        <v>54</v>
      </c>
      <c r="H14">
        <v>-0.76</v>
      </c>
      <c r="I14">
        <v>-0.14</v>
      </c>
    </row>
    <row r="15" spans="1:9" ht="12.75">
      <c r="A15" s="5"/>
      <c r="B15" s="5"/>
      <c r="C15" s="5"/>
      <c r="D15" s="6"/>
      <c r="E15" s="5"/>
      <c r="F15" s="7"/>
      <c r="G15" t="s">
        <v>55</v>
      </c>
      <c r="H15">
        <v>-1.41</v>
      </c>
      <c r="I15">
        <v>-0.12</v>
      </c>
    </row>
    <row r="16" spans="1:9" ht="12.75">
      <c r="A16" s="5"/>
      <c r="B16" s="5"/>
      <c r="C16" s="5"/>
      <c r="D16" s="6"/>
      <c r="E16" s="5"/>
      <c r="F16" s="7"/>
      <c r="G16" t="s">
        <v>56</v>
      </c>
      <c r="H16">
        <v>-1.56</v>
      </c>
      <c r="I16">
        <v>-0.03</v>
      </c>
    </row>
    <row r="17" spans="1:9" ht="12.75" customHeight="1">
      <c r="A17" s="5"/>
      <c r="B17" s="5"/>
      <c r="C17" s="5"/>
      <c r="D17" s="6"/>
      <c r="E17" s="5" t="s">
        <v>57</v>
      </c>
      <c r="F17" s="10" t="s">
        <v>58</v>
      </c>
      <c r="G17" t="s">
        <v>59</v>
      </c>
      <c r="H17">
        <v>2.987</v>
      </c>
      <c r="I17">
        <v>0.161</v>
      </c>
    </row>
    <row r="18" spans="1:9" ht="12.75">
      <c r="A18" s="5"/>
      <c r="B18" s="5"/>
      <c r="C18" s="5"/>
      <c r="D18" s="6"/>
      <c r="E18" s="5"/>
      <c r="F18" s="10" t="s">
        <v>60</v>
      </c>
      <c r="G18" t="s">
        <v>59</v>
      </c>
      <c r="H18">
        <v>-0.9580000000000001</v>
      </c>
      <c r="I18">
        <v>-0.052000000000000005</v>
      </c>
    </row>
    <row r="19" spans="1:9" ht="12.75">
      <c r="A19" s="5"/>
      <c r="B19" s="5"/>
      <c r="C19" s="5"/>
      <c r="D19" s="6"/>
      <c r="E19" s="5"/>
      <c r="F19" s="10" t="s">
        <v>61</v>
      </c>
      <c r="G19" t="s">
        <v>59</v>
      </c>
      <c r="H19">
        <v>-0.07</v>
      </c>
      <c r="I19">
        <v>-0.025</v>
      </c>
    </row>
    <row r="20" spans="1:9" ht="12.75">
      <c r="A20" s="5"/>
      <c r="B20" s="5"/>
      <c r="C20" s="5"/>
      <c r="D20" s="6"/>
      <c r="E20" s="5"/>
      <c r="F20" s="10" t="s">
        <v>62</v>
      </c>
      <c r="G20" t="s">
        <v>59</v>
      </c>
      <c r="H20">
        <v>0.51</v>
      </c>
      <c r="I20" t="s">
        <v>63</v>
      </c>
    </row>
    <row r="21" spans="1:9" ht="12.75">
      <c r="A21" s="5"/>
      <c r="B21" s="5"/>
      <c r="C21" s="5"/>
      <c r="D21" s="6"/>
      <c r="E21" s="5"/>
      <c r="F21" s="10" t="s">
        <v>64</v>
      </c>
      <c r="G21" t="s">
        <v>59</v>
      </c>
      <c r="H21">
        <v>0.099</v>
      </c>
      <c r="I21" t="s">
        <v>65</v>
      </c>
    </row>
    <row r="22" spans="1:9" ht="12.75">
      <c r="A22" s="5"/>
      <c r="B22" s="5"/>
      <c r="C22" s="5"/>
      <c r="D22" s="6"/>
      <c r="E22" s="5"/>
      <c r="F22" s="10" t="s">
        <v>66</v>
      </c>
      <c r="G22" t="s">
        <v>59</v>
      </c>
      <c r="H22">
        <v>0.61</v>
      </c>
      <c r="I22" t="s">
        <v>67</v>
      </c>
    </row>
    <row r="23" spans="1:9" ht="12.75">
      <c r="A23" s="5"/>
      <c r="B23" s="5"/>
      <c r="C23" s="5"/>
      <c r="D23" s="6"/>
      <c r="E23" s="5"/>
      <c r="F23" s="10" t="s">
        <v>68</v>
      </c>
      <c r="G23" t="s">
        <v>59</v>
      </c>
      <c r="H23">
        <v>0.73</v>
      </c>
      <c r="I23" t="s">
        <v>69</v>
      </c>
    </row>
    <row r="24" spans="1:9" ht="12.75">
      <c r="A24" s="5"/>
      <c r="B24" s="5"/>
      <c r="C24" s="5"/>
      <c r="D24" s="6"/>
      <c r="E24" s="5"/>
      <c r="F24" s="10" t="s">
        <v>70</v>
      </c>
      <c r="G24" t="s">
        <v>59</v>
      </c>
      <c r="H24">
        <v>0.705</v>
      </c>
      <c r="I24" t="s">
        <v>71</v>
      </c>
    </row>
    <row r="25" spans="1:9" ht="12.75">
      <c r="A25" s="5"/>
      <c r="B25" s="5"/>
      <c r="C25" s="5"/>
      <c r="D25" s="6"/>
      <c r="E25" s="5"/>
      <c r="F25" s="10" t="s">
        <v>72</v>
      </c>
      <c r="G25" t="s">
        <v>59</v>
      </c>
      <c r="H25">
        <v>0.734</v>
      </c>
      <c r="I25" t="s">
        <v>73</v>
      </c>
    </row>
    <row r="26" spans="1:9" ht="12.75">
      <c r="A26" s="5"/>
      <c r="B26" s="5"/>
      <c r="C26" s="5"/>
      <c r="D26" s="6"/>
      <c r="E26" s="5"/>
      <c r="F26" s="10" t="s">
        <v>74</v>
      </c>
      <c r="G26" t="s">
        <v>59</v>
      </c>
      <c r="H26">
        <v>0.5660000000000001</v>
      </c>
      <c r="I26" t="s">
        <v>75</v>
      </c>
    </row>
    <row r="27" spans="1:9" ht="12.75">
      <c r="A27" s="5"/>
      <c r="B27" s="5"/>
      <c r="C27" s="5"/>
      <c r="D27" s="6"/>
      <c r="E27" s="5"/>
      <c r="F27" s="10" t="s">
        <v>76</v>
      </c>
      <c r="H27">
        <v>8.028</v>
      </c>
      <c r="I27" t="s">
        <v>77</v>
      </c>
    </row>
    <row r="28" spans="1:9" ht="12.75">
      <c r="A28" s="5"/>
      <c r="B28" s="5"/>
      <c r="C28" s="5"/>
      <c r="D28" s="6"/>
      <c r="E28" s="5"/>
      <c r="F28" s="10" t="s">
        <v>78</v>
      </c>
      <c r="H28">
        <v>7.214</v>
      </c>
      <c r="I28" t="s">
        <v>79</v>
      </c>
    </row>
    <row r="29" spans="1:9" ht="12.75">
      <c r="A29" s="5"/>
      <c r="B29" s="5"/>
      <c r="C29" s="5"/>
      <c r="D29" s="6"/>
      <c r="E29" s="5"/>
      <c r="F29" s="10" t="s">
        <v>80</v>
      </c>
      <c r="H29">
        <v>5.4879999999999995</v>
      </c>
      <c r="I29" t="s">
        <v>81</v>
      </c>
    </row>
    <row r="30" spans="1:9" ht="12.75">
      <c r="A30" s="5"/>
      <c r="B30" s="5"/>
      <c r="C30" s="5"/>
      <c r="D30" s="6"/>
      <c r="E30" s="5"/>
      <c r="F30" s="10" t="s">
        <v>82</v>
      </c>
      <c r="H30">
        <v>4.58</v>
      </c>
      <c r="I30" t="s">
        <v>83</v>
      </c>
    </row>
    <row r="31" spans="1:9" ht="12.75" customHeight="1">
      <c r="A31" s="5" t="s">
        <v>84</v>
      </c>
      <c r="B31" s="5" t="s">
        <v>85</v>
      </c>
      <c r="C31" s="5" t="s">
        <v>86</v>
      </c>
      <c r="D31" s="6" t="s">
        <v>87</v>
      </c>
      <c r="E31" s="8" t="s">
        <v>88</v>
      </c>
      <c r="F31" s="10" t="s">
        <v>89</v>
      </c>
      <c r="G31" t="s">
        <v>90</v>
      </c>
      <c r="H31" t="s">
        <v>91</v>
      </c>
      <c r="I31" t="s">
        <v>92</v>
      </c>
    </row>
    <row r="32" spans="1:10" ht="12.75" customHeight="1">
      <c r="A32" s="5"/>
      <c r="B32" s="5"/>
      <c r="C32" s="5"/>
      <c r="D32" s="6"/>
      <c r="E32" s="5" t="s">
        <v>93</v>
      </c>
      <c r="F32" s="7" t="s">
        <v>94</v>
      </c>
      <c r="G32" s="12" t="s">
        <v>95</v>
      </c>
      <c r="H32" s="12">
        <v>0.714</v>
      </c>
      <c r="I32" s="13" t="s">
        <v>96</v>
      </c>
      <c r="J32" t="s">
        <v>97</v>
      </c>
    </row>
    <row r="33" spans="1:9" ht="12.75" customHeight="1">
      <c r="A33" s="5"/>
      <c r="B33" s="5"/>
      <c r="C33" s="5"/>
      <c r="D33" s="6"/>
      <c r="E33" s="5"/>
      <c r="F33" s="7"/>
      <c r="G33" s="12"/>
      <c r="H33" s="12"/>
      <c r="I33" s="13" t="s">
        <v>98</v>
      </c>
    </row>
    <row r="34" spans="1:9" ht="12.75" customHeight="1">
      <c r="A34" s="5"/>
      <c r="B34" s="5"/>
      <c r="C34" s="5"/>
      <c r="D34" s="6"/>
      <c r="E34" s="5"/>
      <c r="F34" s="7" t="s">
        <v>99</v>
      </c>
      <c r="G34" s="12" t="s">
        <v>95</v>
      </c>
      <c r="H34" s="12">
        <v>0.786</v>
      </c>
      <c r="I34" s="13" t="s">
        <v>100</v>
      </c>
    </row>
    <row r="35" spans="1:9" ht="12.75" customHeight="1">
      <c r="A35" s="5"/>
      <c r="B35" s="5"/>
      <c r="C35" s="5"/>
      <c r="D35" s="6"/>
      <c r="E35" s="5"/>
      <c r="F35" s="7"/>
      <c r="G35" s="12"/>
      <c r="H35" s="12"/>
      <c r="I35" s="13" t="s">
        <v>101</v>
      </c>
    </row>
    <row r="36" spans="1:9" ht="12.75" customHeight="1">
      <c r="A36" s="5"/>
      <c r="B36" s="5"/>
      <c r="C36" s="5"/>
      <c r="D36" s="6"/>
      <c r="E36" s="5"/>
      <c r="F36" s="7" t="s">
        <v>102</v>
      </c>
      <c r="G36" s="12" t="s">
        <v>95</v>
      </c>
      <c r="H36" s="12">
        <v>0.965</v>
      </c>
      <c r="I36" s="13" t="s">
        <v>103</v>
      </c>
    </row>
    <row r="37" spans="1:9" ht="12.75" customHeight="1">
      <c r="A37" s="5"/>
      <c r="B37" s="5"/>
      <c r="C37" s="5"/>
      <c r="D37" s="6"/>
      <c r="E37" s="5"/>
      <c r="F37" s="7"/>
      <c r="G37" s="12"/>
      <c r="H37" s="12"/>
      <c r="I37" s="13" t="s">
        <v>104</v>
      </c>
    </row>
    <row r="38" spans="1:9" ht="12.75" customHeight="1">
      <c r="A38" s="5"/>
      <c r="B38" s="5"/>
      <c r="C38" s="5"/>
      <c r="D38" s="6"/>
      <c r="E38" s="5"/>
      <c r="F38" s="7" t="s">
        <v>105</v>
      </c>
      <c r="G38" s="12" t="s">
        <v>95</v>
      </c>
      <c r="H38" s="12">
        <v>17.264</v>
      </c>
      <c r="I38" s="13" t="s">
        <v>106</v>
      </c>
    </row>
    <row r="39" spans="1:9" ht="12.75" customHeight="1">
      <c r="A39" s="5"/>
      <c r="B39" s="5"/>
      <c r="C39" s="5"/>
      <c r="D39" s="6"/>
      <c r="E39" s="5"/>
      <c r="F39" s="7"/>
      <c r="G39" s="12"/>
      <c r="H39" s="12"/>
      <c r="I39" s="13" t="s">
        <v>107</v>
      </c>
    </row>
    <row r="40" spans="1:9" ht="12.75" customHeight="1">
      <c r="A40" s="5"/>
      <c r="B40" s="5"/>
      <c r="C40" s="5"/>
      <c r="D40" s="6"/>
      <c r="E40" s="5"/>
      <c r="F40" s="7" t="s">
        <v>108</v>
      </c>
      <c r="G40" s="12" t="s">
        <v>95</v>
      </c>
      <c r="H40" s="12">
        <v>7.382</v>
      </c>
      <c r="I40" s="13" t="s">
        <v>109</v>
      </c>
    </row>
    <row r="41" spans="1:9" ht="12.75" customHeight="1">
      <c r="A41" s="5"/>
      <c r="B41" s="5"/>
      <c r="C41" s="5"/>
      <c r="D41" s="6"/>
      <c r="E41" s="5"/>
      <c r="F41" s="7"/>
      <c r="G41" s="7"/>
      <c r="H41" s="7"/>
      <c r="I41" s="13" t="s">
        <v>110</v>
      </c>
    </row>
    <row r="42" spans="1:9" ht="12.75" customHeight="1">
      <c r="A42" s="5"/>
      <c r="B42" s="5"/>
      <c r="C42" s="5"/>
      <c r="D42" s="6"/>
      <c r="E42" s="5"/>
      <c r="F42" s="7" t="s">
        <v>111</v>
      </c>
      <c r="G42" s="12" t="s">
        <v>95</v>
      </c>
      <c r="H42" s="12">
        <v>24.647</v>
      </c>
      <c r="I42" s="13" t="s">
        <v>112</v>
      </c>
    </row>
    <row r="43" spans="1:9" ht="12.75" customHeight="1">
      <c r="A43" s="5"/>
      <c r="B43" s="5"/>
      <c r="C43" s="5"/>
      <c r="D43" s="6"/>
      <c r="E43" s="5"/>
      <c r="F43" s="7"/>
      <c r="G43" s="7"/>
      <c r="H43" s="7"/>
      <c r="I43" s="13" t="s">
        <v>113</v>
      </c>
    </row>
    <row r="44" spans="1:9" ht="12.75" customHeight="1">
      <c r="A44" s="5"/>
      <c r="B44" s="5"/>
      <c r="C44" s="5"/>
      <c r="D44" s="6"/>
      <c r="E44" s="5"/>
      <c r="F44" s="7" t="s">
        <v>114</v>
      </c>
      <c r="G44" s="12" t="s">
        <v>95</v>
      </c>
      <c r="H44" s="12">
        <v>16.933</v>
      </c>
      <c r="I44" s="13" t="s">
        <v>115</v>
      </c>
    </row>
    <row r="45" spans="1:9" ht="12.75" customHeight="1">
      <c r="A45" s="5"/>
      <c r="B45" s="5"/>
      <c r="C45" s="5"/>
      <c r="D45" s="6"/>
      <c r="E45" s="5"/>
      <c r="F45" s="7"/>
      <c r="G45" s="12"/>
      <c r="H45" s="12"/>
      <c r="I45" s="13" t="s">
        <v>116</v>
      </c>
    </row>
    <row r="46" spans="1:9" ht="12.75" customHeight="1">
      <c r="A46" s="5"/>
      <c r="B46" s="5"/>
      <c r="C46" s="5"/>
      <c r="D46" s="6"/>
      <c r="E46" s="5"/>
      <c r="F46" s="7" t="s">
        <v>89</v>
      </c>
      <c r="G46" s="12" t="s">
        <v>95</v>
      </c>
      <c r="H46" s="12">
        <v>0.491</v>
      </c>
      <c r="I46" s="13" t="s">
        <v>117</v>
      </c>
    </row>
    <row r="47" spans="1:9" ht="12.75" customHeight="1">
      <c r="A47" s="5"/>
      <c r="B47" s="5"/>
      <c r="C47" s="5"/>
      <c r="D47" s="6"/>
      <c r="E47" s="5"/>
      <c r="F47" s="7"/>
      <c r="G47" s="7"/>
      <c r="H47" s="7"/>
      <c r="I47" s="13" t="s">
        <v>118</v>
      </c>
    </row>
    <row r="48" spans="1:9" ht="12.75">
      <c r="A48" s="5"/>
      <c r="B48" s="5"/>
      <c r="C48" s="5"/>
      <c r="D48" s="6"/>
      <c r="E48" s="8" t="s">
        <v>119</v>
      </c>
      <c r="F48" s="10" t="s">
        <v>120</v>
      </c>
      <c r="G48" t="s">
        <v>121</v>
      </c>
      <c r="H48" t="s">
        <v>122</v>
      </c>
      <c r="I48" t="s">
        <v>123</v>
      </c>
    </row>
    <row r="49" spans="1:9" ht="12.75" customHeight="1">
      <c r="A49" s="5"/>
      <c r="B49" s="5"/>
      <c r="C49" s="5"/>
      <c r="D49" s="6"/>
      <c r="E49" s="5" t="s">
        <v>37</v>
      </c>
      <c r="F49" s="7" t="s">
        <v>124</v>
      </c>
      <c r="G49" t="s">
        <v>54</v>
      </c>
      <c r="H49" t="s">
        <v>125</v>
      </c>
      <c r="I49">
        <v>-0.03</v>
      </c>
    </row>
    <row r="50" spans="1:9" ht="12.75">
      <c r="A50" s="5"/>
      <c r="B50" s="5"/>
      <c r="C50" s="5"/>
      <c r="D50" s="6"/>
      <c r="E50" s="5"/>
      <c r="F50" s="7"/>
      <c r="G50" t="s">
        <v>55</v>
      </c>
      <c r="H50" t="s">
        <v>126</v>
      </c>
      <c r="I50">
        <v>-0.06</v>
      </c>
    </row>
    <row r="51" spans="1:9" ht="12.75">
      <c r="A51" s="5"/>
      <c r="B51" s="5"/>
      <c r="C51" s="5"/>
      <c r="D51" s="6"/>
      <c r="E51" s="5"/>
      <c r="F51" s="7"/>
      <c r="G51" t="s">
        <v>56</v>
      </c>
      <c r="H51" t="s">
        <v>127</v>
      </c>
      <c r="I51">
        <v>0.08</v>
      </c>
    </row>
    <row r="52" spans="1:9" ht="12.75">
      <c r="A52" s="5"/>
      <c r="B52" s="5"/>
      <c r="C52" s="5"/>
      <c r="D52" s="6"/>
      <c r="E52" s="5"/>
      <c r="F52" s="10" t="s">
        <v>128</v>
      </c>
      <c r="G52" t="s">
        <v>129</v>
      </c>
      <c r="H52" t="s">
        <v>122</v>
      </c>
      <c r="I52" s="14">
        <v>0.027000000000000003</v>
      </c>
    </row>
    <row r="53" spans="1:9" ht="12.75" customHeight="1">
      <c r="A53" s="5" t="s">
        <v>130</v>
      </c>
      <c r="B53" s="5" t="s">
        <v>85</v>
      </c>
      <c r="C53" s="5" t="s">
        <v>131</v>
      </c>
      <c r="D53" s="6" t="s">
        <v>132</v>
      </c>
      <c r="E53" s="5" t="s">
        <v>133</v>
      </c>
      <c r="F53" s="10" t="s">
        <v>134</v>
      </c>
      <c r="H53" t="s">
        <v>135</v>
      </c>
      <c r="I53" t="s">
        <v>136</v>
      </c>
    </row>
    <row r="54" spans="1:9" ht="12.75">
      <c r="A54" s="5"/>
      <c r="B54" s="5"/>
      <c r="C54" s="5"/>
      <c r="D54" s="6"/>
      <c r="E54" s="5"/>
      <c r="F54" s="10" t="s">
        <v>137</v>
      </c>
      <c r="H54" t="s">
        <v>138</v>
      </c>
      <c r="I54" t="s">
        <v>139</v>
      </c>
    </row>
    <row r="55" spans="1:9" ht="12.75">
      <c r="A55" s="5"/>
      <c r="B55" s="5"/>
      <c r="C55" s="5"/>
      <c r="D55" s="6"/>
      <c r="E55" s="5"/>
      <c r="F55" s="10" t="s">
        <v>140</v>
      </c>
      <c r="H55" t="s">
        <v>141</v>
      </c>
      <c r="I55" t="s">
        <v>142</v>
      </c>
    </row>
    <row r="56" spans="1:9" ht="12.75">
      <c r="A56" s="5"/>
      <c r="B56" s="5"/>
      <c r="C56" s="5"/>
      <c r="D56" s="6"/>
      <c r="E56" s="5"/>
      <c r="F56" s="10" t="s">
        <v>143</v>
      </c>
      <c r="H56" s="14">
        <v>0.18</v>
      </c>
      <c r="I56" s="14">
        <v>-0.03</v>
      </c>
    </row>
    <row r="57" spans="1:9" ht="12.75">
      <c r="A57" s="5"/>
      <c r="B57" s="5"/>
      <c r="C57" s="5"/>
      <c r="D57" s="6"/>
      <c r="E57" s="5"/>
      <c r="F57" s="13" t="s">
        <v>144</v>
      </c>
      <c r="H57" s="13">
        <v>334.65</v>
      </c>
      <c r="I57" s="13" t="s">
        <v>145</v>
      </c>
    </row>
    <row r="58" spans="1:9" ht="12.75">
      <c r="A58" s="5"/>
      <c r="B58" s="5"/>
      <c r="C58" s="5"/>
      <c r="D58" s="6"/>
      <c r="E58" s="5"/>
      <c r="F58" s="13" t="s">
        <v>146</v>
      </c>
      <c r="H58" s="13">
        <v>545.31</v>
      </c>
      <c r="I58" s="13" t="s">
        <v>147</v>
      </c>
    </row>
    <row r="59" spans="1:9" ht="12.75" customHeight="1">
      <c r="A59" s="5"/>
      <c r="B59" s="5"/>
      <c r="C59" s="5"/>
      <c r="D59" s="6"/>
      <c r="E59" s="15" t="s">
        <v>148</v>
      </c>
      <c r="F59" s="13" t="s">
        <v>149</v>
      </c>
      <c r="H59" s="13">
        <v>316</v>
      </c>
      <c r="I59" s="13" t="s">
        <v>150</v>
      </c>
    </row>
    <row r="60" spans="1:9" ht="12.75">
      <c r="A60" s="5"/>
      <c r="B60" s="5"/>
      <c r="C60" s="5"/>
      <c r="D60" s="6"/>
      <c r="E60" s="15"/>
      <c r="F60" s="13" t="s">
        <v>151</v>
      </c>
      <c r="H60" s="13">
        <v>524</v>
      </c>
      <c r="I60" s="13" t="s">
        <v>152</v>
      </c>
    </row>
    <row r="61" spans="1:9" ht="12.75" customHeight="1">
      <c r="A61" s="5" t="s">
        <v>153</v>
      </c>
      <c r="B61" s="5" t="s">
        <v>154</v>
      </c>
      <c r="C61" s="5" t="s">
        <v>155</v>
      </c>
      <c r="D61" s="6" t="s">
        <v>156</v>
      </c>
      <c r="E61" s="5" t="s">
        <v>157</v>
      </c>
      <c r="F61" s="7" t="s">
        <v>158</v>
      </c>
      <c r="G61" s="16"/>
      <c r="H61" s="16">
        <v>4.793</v>
      </c>
      <c r="I61" t="s">
        <v>159</v>
      </c>
    </row>
    <row r="62" spans="1:9" ht="12.75" customHeight="1">
      <c r="A62" s="5"/>
      <c r="B62" s="5"/>
      <c r="C62" s="5"/>
      <c r="D62" s="6"/>
      <c r="E62" s="5"/>
      <c r="F62" s="7"/>
      <c r="G62" s="16"/>
      <c r="H62" s="16"/>
      <c r="I62" t="s">
        <v>160</v>
      </c>
    </row>
    <row r="63" spans="1:9" ht="12.75" customHeight="1">
      <c r="A63" s="5"/>
      <c r="B63" s="5"/>
      <c r="C63" s="5"/>
      <c r="D63" s="6"/>
      <c r="E63" s="5"/>
      <c r="F63" s="7" t="s">
        <v>161</v>
      </c>
      <c r="G63" s="16"/>
      <c r="H63" s="16">
        <v>0.81</v>
      </c>
      <c r="I63" t="s">
        <v>162</v>
      </c>
    </row>
    <row r="64" spans="1:9" ht="12.75">
      <c r="A64" s="5"/>
      <c r="B64" s="5"/>
      <c r="C64" s="5"/>
      <c r="D64" s="6"/>
      <c r="E64" s="5"/>
      <c r="F64" s="7"/>
      <c r="G64" s="16"/>
      <c r="H64" s="16"/>
      <c r="I64" t="s">
        <v>163</v>
      </c>
    </row>
    <row r="65" spans="1:9" ht="12.75" customHeight="1">
      <c r="A65" s="5"/>
      <c r="B65" s="5"/>
      <c r="C65" s="5"/>
      <c r="D65" s="6"/>
      <c r="E65" s="5"/>
      <c r="F65" s="7" t="s">
        <v>164</v>
      </c>
      <c r="G65" s="16"/>
      <c r="H65" s="16" t="s">
        <v>165</v>
      </c>
      <c r="I65" t="s">
        <v>166</v>
      </c>
    </row>
    <row r="66" spans="1:9" ht="11.25" customHeight="1">
      <c r="A66" s="5"/>
      <c r="B66" s="5"/>
      <c r="C66" s="5"/>
      <c r="D66" s="6"/>
      <c r="E66" s="5"/>
      <c r="F66" s="7"/>
      <c r="G66" s="16"/>
      <c r="H66" s="16"/>
      <c r="I66" s="13" t="s">
        <v>167</v>
      </c>
    </row>
    <row r="67" spans="1:9" ht="12.75" customHeight="1">
      <c r="A67" s="5"/>
      <c r="B67" s="5"/>
      <c r="C67" s="5"/>
      <c r="D67" s="6"/>
      <c r="E67" s="5"/>
      <c r="F67" s="7" t="s">
        <v>168</v>
      </c>
      <c r="G67" s="16"/>
      <c r="H67" s="16" t="s">
        <v>165</v>
      </c>
      <c r="I67" t="s">
        <v>169</v>
      </c>
    </row>
    <row r="68" spans="1:9" ht="12.75">
      <c r="A68" s="5"/>
      <c r="B68" s="5"/>
      <c r="C68" s="5"/>
      <c r="D68" s="6"/>
      <c r="E68" s="5"/>
      <c r="F68" s="7"/>
      <c r="G68" s="16"/>
      <c r="H68" s="16"/>
      <c r="I68" t="s">
        <v>170</v>
      </c>
    </row>
    <row r="69" spans="1:9" ht="12.75" customHeight="1">
      <c r="A69" s="5"/>
      <c r="B69" s="5"/>
      <c r="C69" s="5"/>
      <c r="D69" s="6"/>
      <c r="E69" s="5"/>
      <c r="F69" s="7" t="s">
        <v>171</v>
      </c>
      <c r="G69" s="16"/>
      <c r="H69" s="16" t="s">
        <v>165</v>
      </c>
      <c r="I69" t="s">
        <v>172</v>
      </c>
    </row>
    <row r="70" spans="1:9" ht="12.75">
      <c r="A70" s="5"/>
      <c r="B70" s="5"/>
      <c r="C70" s="5"/>
      <c r="D70" s="6"/>
      <c r="E70" s="5"/>
      <c r="F70" s="7"/>
      <c r="G70" s="16"/>
      <c r="H70" s="16"/>
      <c r="I70" t="s">
        <v>173</v>
      </c>
    </row>
    <row r="71" spans="1:9" ht="12.75" customHeight="1">
      <c r="A71" s="5"/>
      <c r="B71" s="5"/>
      <c r="C71" s="5"/>
      <c r="D71" s="6"/>
      <c r="E71" s="5"/>
      <c r="F71" s="7" t="s">
        <v>174</v>
      </c>
      <c r="G71" s="16"/>
      <c r="H71" s="16" t="s">
        <v>165</v>
      </c>
      <c r="I71" t="s">
        <v>175</v>
      </c>
    </row>
    <row r="72" spans="1:9" ht="12.75">
      <c r="A72" s="5"/>
      <c r="B72" s="5"/>
      <c r="C72" s="5"/>
      <c r="D72" s="6"/>
      <c r="E72" s="5"/>
      <c r="F72" s="7"/>
      <c r="G72" s="16"/>
      <c r="H72" s="16"/>
      <c r="I72" t="s">
        <v>176</v>
      </c>
    </row>
    <row r="73" spans="1:9" ht="12.75" customHeight="1">
      <c r="A73" s="5"/>
      <c r="B73" s="5"/>
      <c r="C73" s="5"/>
      <c r="D73" s="6"/>
      <c r="E73" s="5" t="s">
        <v>177</v>
      </c>
      <c r="F73" s="7" t="s">
        <v>178</v>
      </c>
      <c r="G73" s="16"/>
      <c r="H73" s="16">
        <v>0.374</v>
      </c>
      <c r="I73" t="s">
        <v>179</v>
      </c>
    </row>
    <row r="74" spans="1:9" ht="12.75" customHeight="1">
      <c r="A74" s="5"/>
      <c r="B74" s="5"/>
      <c r="C74" s="5"/>
      <c r="D74" s="6"/>
      <c r="E74" s="5"/>
      <c r="F74" s="7"/>
      <c r="G74" s="16"/>
      <c r="H74" s="16"/>
      <c r="I74" t="s">
        <v>180</v>
      </c>
    </row>
    <row r="75" spans="1:9" ht="12.75" customHeight="1">
      <c r="A75" s="5"/>
      <c r="B75" s="5"/>
      <c r="C75" s="5"/>
      <c r="D75" s="6"/>
      <c r="E75" s="5"/>
      <c r="F75" s="7" t="s">
        <v>181</v>
      </c>
      <c r="G75" s="16"/>
      <c r="H75" s="16">
        <v>0.308</v>
      </c>
      <c r="I75" t="s">
        <v>182</v>
      </c>
    </row>
    <row r="76" spans="1:9" ht="12.75">
      <c r="A76" s="5"/>
      <c r="B76" s="5"/>
      <c r="C76" s="5"/>
      <c r="D76" s="6"/>
      <c r="E76" s="5"/>
      <c r="F76" s="7"/>
      <c r="G76" s="16"/>
      <c r="H76" s="16"/>
      <c r="I76" t="s">
        <v>183</v>
      </c>
    </row>
    <row r="77" spans="1:9" ht="63.75">
      <c r="A77" s="5"/>
      <c r="B77" s="5"/>
      <c r="C77" s="5"/>
      <c r="D77" s="6"/>
      <c r="E77" s="5" t="s">
        <v>184</v>
      </c>
      <c r="F77" t="s">
        <v>185</v>
      </c>
      <c r="H77" t="s">
        <v>186</v>
      </c>
      <c r="I77" s="13" t="s">
        <v>187</v>
      </c>
    </row>
    <row r="78" spans="1:9" ht="51">
      <c r="A78" s="5"/>
      <c r="B78" s="5"/>
      <c r="C78" s="5"/>
      <c r="D78" s="6"/>
      <c r="E78" s="5"/>
      <c r="F78" t="s">
        <v>188</v>
      </c>
      <c r="H78" t="s">
        <v>189</v>
      </c>
      <c r="I78" s="13" t="s">
        <v>190</v>
      </c>
    </row>
    <row r="79" spans="1:9" ht="12.75">
      <c r="A79" s="5" t="s">
        <v>191</v>
      </c>
      <c r="B79" s="5" t="s">
        <v>192</v>
      </c>
      <c r="C79" s="5" t="s">
        <v>193</v>
      </c>
      <c r="D79" s="17">
        <f>AVERAGE(10000,20000)/(12*AVERAGE(4748,4919,2883,2669))</f>
        <v>0.32853669754911624</v>
      </c>
      <c r="E79" s="5" t="s">
        <v>194</v>
      </c>
      <c r="F79" t="s">
        <v>195</v>
      </c>
      <c r="G79" t="s">
        <v>196</v>
      </c>
      <c r="H79">
        <v>0.29</v>
      </c>
      <c r="I79" t="s">
        <v>197</v>
      </c>
    </row>
    <row r="80" spans="1:9" ht="12.75">
      <c r="A80" s="5"/>
      <c r="B80" s="5"/>
      <c r="C80" s="5"/>
      <c r="D80" s="17"/>
      <c r="E80" s="5"/>
      <c r="F80" t="s">
        <v>195</v>
      </c>
      <c r="G80" t="s">
        <v>198</v>
      </c>
      <c r="H80">
        <v>0.26</v>
      </c>
      <c r="I80">
        <v>0.0252</v>
      </c>
    </row>
    <row r="81" spans="1:9" ht="12.75">
      <c r="A81" s="5"/>
      <c r="B81" s="5"/>
      <c r="C81" s="5"/>
      <c r="D81" s="17"/>
      <c r="E81" s="5"/>
      <c r="F81" t="s">
        <v>199</v>
      </c>
      <c r="G81" t="s">
        <v>196</v>
      </c>
      <c r="H81">
        <v>0.77</v>
      </c>
      <c r="I81" t="s">
        <v>200</v>
      </c>
    </row>
    <row r="82" spans="1:9" ht="12.75">
      <c r="A82" s="5"/>
      <c r="B82" s="5"/>
      <c r="C82" s="5"/>
      <c r="D82" s="17"/>
      <c r="E82" s="5"/>
      <c r="F82" t="s">
        <v>199</v>
      </c>
      <c r="G82" t="s">
        <v>198</v>
      </c>
      <c r="H82">
        <v>0.77</v>
      </c>
      <c r="I82">
        <v>-0.0176</v>
      </c>
    </row>
    <row r="83" spans="1:10" ht="12.75">
      <c r="A83" s="5"/>
      <c r="B83" s="5"/>
      <c r="C83" s="5"/>
      <c r="D83" s="17"/>
      <c r="E83" s="5"/>
      <c r="F83" t="s">
        <v>201</v>
      </c>
      <c r="G83" t="s">
        <v>196</v>
      </c>
      <c r="H83">
        <v>8.55</v>
      </c>
      <c r="I83" t="s">
        <v>202</v>
      </c>
      <c r="J83" t="s">
        <v>203</v>
      </c>
    </row>
    <row r="84" spans="1:10" ht="12.75">
      <c r="A84" s="5"/>
      <c r="B84" s="5"/>
      <c r="C84" s="5"/>
      <c r="D84" s="17"/>
      <c r="E84" s="5"/>
      <c r="F84" t="s">
        <v>201</v>
      </c>
      <c r="G84" t="s">
        <v>198</v>
      </c>
      <c r="H84">
        <v>7.77</v>
      </c>
      <c r="I84" t="s">
        <v>204</v>
      </c>
      <c r="J84" t="s">
        <v>203</v>
      </c>
    </row>
    <row r="85" spans="1:9" ht="12.75">
      <c r="A85" s="5" t="s">
        <v>205</v>
      </c>
      <c r="B85" s="8" t="s">
        <v>192</v>
      </c>
      <c r="C85" s="8" t="s">
        <v>193</v>
      </c>
      <c r="D85" s="17">
        <f>1500/(12*(3433+3312)/2)</f>
        <v>0.037064492216456635</v>
      </c>
      <c r="E85" s="5" t="s">
        <v>206</v>
      </c>
      <c r="F85" t="s">
        <v>207</v>
      </c>
      <c r="H85">
        <v>3433</v>
      </c>
      <c r="I85" t="s">
        <v>208</v>
      </c>
    </row>
    <row r="86" spans="1:10" ht="12.75">
      <c r="A86" s="18" t="s">
        <v>209</v>
      </c>
      <c r="B86" s="8" t="s">
        <v>192</v>
      </c>
      <c r="C86" s="8" t="s">
        <v>193</v>
      </c>
      <c r="D86" s="19">
        <f>150/(12*AVERAGE(103,99,115,93,129,99))</f>
        <v>0.11755485893416928</v>
      </c>
      <c r="E86" s="8" t="s">
        <v>210</v>
      </c>
      <c r="F86" t="s">
        <v>211</v>
      </c>
      <c r="H86">
        <v>103</v>
      </c>
      <c r="I86">
        <v>0.48</v>
      </c>
      <c r="J86" t="s">
        <v>212</v>
      </c>
    </row>
    <row r="87" spans="1:9" ht="12.75">
      <c r="A87" s="20" t="s">
        <v>213</v>
      </c>
      <c r="B87" s="5" t="s">
        <v>214</v>
      </c>
      <c r="C87" s="5" t="s">
        <v>193</v>
      </c>
      <c r="D87" s="21">
        <f>1500/AVERAGE(6506,6571)</f>
        <v>0.22941041523285158</v>
      </c>
      <c r="E87" s="22" t="s">
        <v>215</v>
      </c>
      <c r="F87" t="s">
        <v>216</v>
      </c>
      <c r="H87" s="23">
        <v>1441.89</v>
      </c>
      <c r="I87" s="24" t="s">
        <v>217</v>
      </c>
    </row>
    <row r="88" spans="1:9" ht="12.75">
      <c r="A88" s="20"/>
      <c r="B88" s="20"/>
      <c r="C88" s="20"/>
      <c r="D88" s="21"/>
      <c r="E88" s="22"/>
      <c r="F88" t="s">
        <v>218</v>
      </c>
      <c r="H88">
        <v>849.04</v>
      </c>
      <c r="I88" t="s">
        <v>219</v>
      </c>
    </row>
    <row r="89" spans="1:9" ht="12.75">
      <c r="A89" s="20"/>
      <c r="B89" s="20"/>
      <c r="C89" s="20"/>
      <c r="D89" s="21"/>
      <c r="E89" s="22"/>
      <c r="F89" t="s">
        <v>220</v>
      </c>
      <c r="I89" t="s">
        <v>221</v>
      </c>
    </row>
    <row r="90" spans="1:9" ht="12.75">
      <c r="A90" s="20"/>
      <c r="B90" s="20"/>
      <c r="C90" s="20"/>
      <c r="D90" s="21"/>
      <c r="E90" s="22"/>
      <c r="F90" t="s">
        <v>222</v>
      </c>
      <c r="H90">
        <v>88.9</v>
      </c>
      <c r="I90" t="s">
        <v>223</v>
      </c>
    </row>
    <row r="91" spans="1:9" ht="12.75">
      <c r="A91" s="20"/>
      <c r="B91" s="20"/>
      <c r="C91" s="20"/>
      <c r="D91" s="21"/>
      <c r="E91" s="22"/>
      <c r="F91" t="s">
        <v>224</v>
      </c>
      <c r="H91">
        <v>52.69</v>
      </c>
      <c r="I91" t="s">
        <v>225</v>
      </c>
    </row>
    <row r="92" spans="1:9" ht="12.75">
      <c r="A92" s="20"/>
      <c r="B92" s="20"/>
      <c r="C92" s="20"/>
      <c r="D92" s="21"/>
      <c r="E92" s="22"/>
      <c r="F92" t="s">
        <v>226</v>
      </c>
      <c r="I92" t="s">
        <v>227</v>
      </c>
    </row>
    <row r="93" spans="1:9" ht="12.75">
      <c r="A93" s="20"/>
      <c r="B93" s="20"/>
      <c r="C93" s="20"/>
      <c r="D93" s="21"/>
      <c r="E93" s="22" t="s">
        <v>228</v>
      </c>
      <c r="F93" t="s">
        <v>229</v>
      </c>
      <c r="G93" t="s">
        <v>230</v>
      </c>
      <c r="H93">
        <v>0.885</v>
      </c>
      <c r="I93">
        <v>0.005</v>
      </c>
    </row>
    <row r="94" spans="1:9" ht="12.75">
      <c r="A94" s="20"/>
      <c r="B94" s="20"/>
      <c r="C94" s="20"/>
      <c r="D94" s="21"/>
      <c r="E94" s="22"/>
      <c r="F94" t="s">
        <v>229</v>
      </c>
      <c r="G94" t="s">
        <v>231</v>
      </c>
      <c r="H94">
        <v>0.606</v>
      </c>
      <c r="I94">
        <v>0.042</v>
      </c>
    </row>
    <row r="95" spans="1:9" ht="12.75">
      <c r="A95" s="20"/>
      <c r="B95" s="20"/>
      <c r="C95" s="20"/>
      <c r="D95" s="21"/>
      <c r="E95" s="22"/>
      <c r="F95" t="s">
        <v>229</v>
      </c>
      <c r="G95" t="s">
        <v>232</v>
      </c>
      <c r="H95">
        <v>0.838</v>
      </c>
      <c r="I95">
        <v>-0.013000000000000001</v>
      </c>
    </row>
    <row r="96" spans="1:9" ht="12.75">
      <c r="A96" s="20"/>
      <c r="B96" s="20"/>
      <c r="C96" s="20"/>
      <c r="D96" s="21"/>
      <c r="E96" s="22"/>
      <c r="F96" t="s">
        <v>229</v>
      </c>
      <c r="G96" t="s">
        <v>233</v>
      </c>
      <c r="H96">
        <v>0.9480000000000001</v>
      </c>
      <c r="I96" t="s">
        <v>234</v>
      </c>
    </row>
    <row r="97" spans="1:9" ht="12.75">
      <c r="A97" s="20"/>
      <c r="B97" s="20"/>
      <c r="C97" s="20"/>
      <c r="D97" s="21"/>
      <c r="E97" s="22"/>
      <c r="F97" t="s">
        <v>235</v>
      </c>
      <c r="G97" t="s">
        <v>230</v>
      </c>
      <c r="H97">
        <v>0.839</v>
      </c>
      <c r="I97">
        <v>0.02</v>
      </c>
    </row>
    <row r="98" spans="1:9" ht="12.75">
      <c r="A98" s="20"/>
      <c r="B98" s="20"/>
      <c r="C98" s="20"/>
      <c r="D98" s="21"/>
      <c r="E98" s="22"/>
      <c r="F98" t="s">
        <v>235</v>
      </c>
      <c r="G98" t="s">
        <v>231</v>
      </c>
      <c r="H98">
        <v>0.593</v>
      </c>
      <c r="I98">
        <v>0.047</v>
      </c>
    </row>
    <row r="99" spans="1:9" ht="12.75">
      <c r="A99" s="20"/>
      <c r="B99" s="20"/>
      <c r="C99" s="20"/>
      <c r="D99" s="21"/>
      <c r="E99" s="22"/>
      <c r="F99" t="s">
        <v>235</v>
      </c>
      <c r="G99" t="s">
        <v>232</v>
      </c>
      <c r="H99">
        <v>0.8280000000000001</v>
      </c>
      <c r="I99">
        <v>-0.019</v>
      </c>
    </row>
    <row r="100" spans="1:9" ht="12.75">
      <c r="A100" s="20"/>
      <c r="B100" s="20"/>
      <c r="C100" s="20"/>
      <c r="D100" s="21"/>
      <c r="E100" s="22"/>
      <c r="F100" t="s">
        <v>235</v>
      </c>
      <c r="G100" t="s">
        <v>233</v>
      </c>
      <c r="H100">
        <v>0.855</v>
      </c>
      <c r="I100" t="s">
        <v>236</v>
      </c>
    </row>
  </sheetData>
  <sheetProtection selectLockedCells="1" selectUnlockedCells="1"/>
  <mergeCells count="99">
    <mergeCell ref="A2:A9"/>
    <mergeCell ref="B2:B9"/>
    <mergeCell ref="C2:C9"/>
    <mergeCell ref="D2:D9"/>
    <mergeCell ref="E2:E7"/>
    <mergeCell ref="F2:F4"/>
    <mergeCell ref="F5:F7"/>
    <mergeCell ref="E8:E9"/>
    <mergeCell ref="A11:A13"/>
    <mergeCell ref="B11:B13"/>
    <mergeCell ref="C11:C13"/>
    <mergeCell ref="D11:D13"/>
    <mergeCell ref="E11:E12"/>
    <mergeCell ref="A14:A30"/>
    <mergeCell ref="B14:B30"/>
    <mergeCell ref="C14:C30"/>
    <mergeCell ref="D14:D30"/>
    <mergeCell ref="E14:E16"/>
    <mergeCell ref="F14:F16"/>
    <mergeCell ref="E17:E30"/>
    <mergeCell ref="A31:A52"/>
    <mergeCell ref="B31:B52"/>
    <mergeCell ref="C31:C52"/>
    <mergeCell ref="D31:D52"/>
    <mergeCell ref="E32:E47"/>
    <mergeCell ref="F32:F33"/>
    <mergeCell ref="G32:G33"/>
    <mergeCell ref="H32:H33"/>
    <mergeCell ref="F34:F35"/>
    <mergeCell ref="G34:G35"/>
    <mergeCell ref="H34:H35"/>
    <mergeCell ref="F36:F37"/>
    <mergeCell ref="G36:G37"/>
    <mergeCell ref="H36:H37"/>
    <mergeCell ref="F38:F39"/>
    <mergeCell ref="G38:G39"/>
    <mergeCell ref="H38:H39"/>
    <mergeCell ref="F40:F41"/>
    <mergeCell ref="G40:G41"/>
    <mergeCell ref="H40:H41"/>
    <mergeCell ref="F42:F43"/>
    <mergeCell ref="G42:G43"/>
    <mergeCell ref="H42:H43"/>
    <mergeCell ref="F44:F45"/>
    <mergeCell ref="G44:G45"/>
    <mergeCell ref="H44:H45"/>
    <mergeCell ref="F46:F47"/>
    <mergeCell ref="G46:G47"/>
    <mergeCell ref="H46:H47"/>
    <mergeCell ref="E49:E52"/>
    <mergeCell ref="F49:F51"/>
    <mergeCell ref="A53:A60"/>
    <mergeCell ref="B53:B60"/>
    <mergeCell ref="C53:C60"/>
    <mergeCell ref="D53:D60"/>
    <mergeCell ref="E53:E58"/>
    <mergeCell ref="E59:E60"/>
    <mergeCell ref="A61:A78"/>
    <mergeCell ref="B61:B78"/>
    <mergeCell ref="C61:C78"/>
    <mergeCell ref="D61:D78"/>
    <mergeCell ref="E61:E72"/>
    <mergeCell ref="F61:F62"/>
    <mergeCell ref="G61:G62"/>
    <mergeCell ref="H61:H62"/>
    <mergeCell ref="F63:F64"/>
    <mergeCell ref="G63:G64"/>
    <mergeCell ref="H63:H64"/>
    <mergeCell ref="F65:F66"/>
    <mergeCell ref="G65:G66"/>
    <mergeCell ref="H65:H66"/>
    <mergeCell ref="F67:F68"/>
    <mergeCell ref="G67:G68"/>
    <mergeCell ref="H67:H68"/>
    <mergeCell ref="F69:F70"/>
    <mergeCell ref="G69:G70"/>
    <mergeCell ref="H69:H70"/>
    <mergeCell ref="F71:F72"/>
    <mergeCell ref="G71:G72"/>
    <mergeCell ref="H71:H72"/>
    <mergeCell ref="E73:E76"/>
    <mergeCell ref="F73:F74"/>
    <mergeCell ref="G73:G74"/>
    <mergeCell ref="H73:H74"/>
    <mergeCell ref="F75:F76"/>
    <mergeCell ref="G75:G76"/>
    <mergeCell ref="H75:H76"/>
    <mergeCell ref="E77:E78"/>
    <mergeCell ref="A79:A84"/>
    <mergeCell ref="B79:B84"/>
    <mergeCell ref="C79:C84"/>
    <mergeCell ref="D79:D84"/>
    <mergeCell ref="E79:E84"/>
    <mergeCell ref="A87:A100"/>
    <mergeCell ref="B87:B100"/>
    <mergeCell ref="C87:C100"/>
    <mergeCell ref="D87:D100"/>
    <mergeCell ref="E87:E92"/>
    <mergeCell ref="E93:E10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Alexander Berger</cp:lastModifiedBy>
  <dcterms:created xsi:type="dcterms:W3CDTF">2012-02-01T20:25:05Z</dcterms:created>
  <dcterms:modified xsi:type="dcterms:W3CDTF">2012-11-30T06:43:52Z</dcterms:modified>
  <cp:category/>
  <cp:version/>
  <cp:contentType/>
  <cp:contentStatus/>
  <cp:revision>24</cp:revision>
</cp:coreProperties>
</file>