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525" windowWidth="23340" windowHeight="11445"/>
  </bookViews>
  <sheets>
    <sheet name="2016" sheetId="1" r:id="rId1"/>
    <sheet name="2016 Summary" sheetId="2" state="hidden" r:id="rId2"/>
    <sheet name="Very short summary" sheetId="3" state="hidden" r:id="rId3"/>
  </sheets>
  <calcPr calcId="145621"/>
</workbook>
</file>

<file path=xl/calcChain.xml><?xml version="1.0" encoding="utf-8"?>
<calcChain xmlns="http://schemas.openxmlformats.org/spreadsheetml/2006/main">
  <c r="N39" i="3" l="1"/>
  <c r="M39" i="3"/>
  <c r="L39" i="3"/>
  <c r="K39" i="3"/>
  <c r="J39" i="3"/>
  <c r="I39" i="3"/>
  <c r="H39" i="3"/>
  <c r="G39" i="3"/>
  <c r="F39" i="3"/>
  <c r="E39" i="3"/>
  <c r="D39" i="3"/>
  <c r="C39" i="3"/>
  <c r="N34" i="3"/>
  <c r="M34" i="3"/>
  <c r="L34" i="3"/>
  <c r="K34" i="3"/>
  <c r="J34" i="3"/>
  <c r="I34" i="3"/>
  <c r="H34" i="3"/>
  <c r="G34" i="3"/>
  <c r="F34" i="3"/>
  <c r="E34" i="3"/>
  <c r="D34" i="3"/>
  <c r="C34" i="3"/>
  <c r="N27" i="3"/>
  <c r="M27" i="3"/>
  <c r="L27" i="3"/>
  <c r="K27" i="3"/>
  <c r="J27" i="3"/>
  <c r="I27" i="3"/>
  <c r="H27" i="3"/>
  <c r="G27" i="3"/>
  <c r="F27" i="3"/>
  <c r="E27" i="3"/>
  <c r="D27" i="3"/>
  <c r="C27" i="3"/>
  <c r="N21" i="3"/>
  <c r="M21" i="3"/>
  <c r="L21" i="3"/>
  <c r="K21" i="3"/>
  <c r="J21" i="3"/>
  <c r="I21" i="3"/>
  <c r="H21" i="3"/>
  <c r="G21" i="3"/>
  <c r="F21" i="3"/>
  <c r="E21" i="3"/>
  <c r="D21" i="3"/>
  <c r="C21" i="3"/>
  <c r="N15" i="3"/>
  <c r="M15" i="3"/>
  <c r="L15" i="3"/>
  <c r="K15" i="3"/>
  <c r="J15" i="3"/>
  <c r="I15" i="3"/>
  <c r="H15" i="3"/>
  <c r="G15" i="3"/>
  <c r="F15" i="3"/>
  <c r="E15" i="3"/>
  <c r="D15" i="3"/>
  <c r="C15" i="3"/>
  <c r="N3" i="3"/>
  <c r="N42" i="3" s="1"/>
  <c r="M3" i="3"/>
  <c r="M42" i="3" s="1"/>
  <c r="L3" i="3"/>
  <c r="L42" i="3" s="1"/>
  <c r="K3" i="3"/>
  <c r="K42" i="3" s="1"/>
  <c r="J3" i="3"/>
  <c r="J42" i="3" s="1"/>
  <c r="I3" i="3"/>
  <c r="I42" i="3" s="1"/>
  <c r="H3" i="3"/>
  <c r="H42" i="3" s="1"/>
  <c r="G3" i="3"/>
  <c r="G42" i="3" s="1"/>
  <c r="F3" i="3"/>
  <c r="F42" i="3" s="1"/>
  <c r="E3" i="3"/>
  <c r="E42" i="3" s="1"/>
  <c r="D3" i="3"/>
  <c r="D42" i="3" s="1"/>
  <c r="C3" i="3"/>
  <c r="C42" i="3" s="1"/>
  <c r="N39" i="2"/>
  <c r="M39" i="2"/>
  <c r="L39" i="2"/>
  <c r="K39" i="2"/>
  <c r="J39" i="2"/>
  <c r="I39" i="2"/>
  <c r="H39" i="2"/>
  <c r="G39" i="2"/>
  <c r="F39" i="2"/>
  <c r="E39" i="2"/>
  <c r="D39" i="2"/>
  <c r="C39" i="2"/>
  <c r="N34" i="2"/>
  <c r="M34" i="2"/>
  <c r="L34" i="2"/>
  <c r="K34" i="2"/>
  <c r="J34" i="2"/>
  <c r="I34" i="2"/>
  <c r="H34" i="2"/>
  <c r="G34" i="2"/>
  <c r="F34" i="2"/>
  <c r="E34" i="2"/>
  <c r="D34" i="2"/>
  <c r="C34" i="2"/>
  <c r="N27" i="2"/>
  <c r="M27" i="2"/>
  <c r="L27" i="2"/>
  <c r="K27" i="2"/>
  <c r="J27" i="2"/>
  <c r="I27" i="2"/>
  <c r="H27" i="2"/>
  <c r="G27" i="2"/>
  <c r="F27" i="2"/>
  <c r="E27" i="2"/>
  <c r="D27" i="2"/>
  <c r="C27" i="2"/>
  <c r="N21" i="2"/>
  <c r="M21" i="2"/>
  <c r="L21" i="2"/>
  <c r="K21" i="2"/>
  <c r="J21" i="2"/>
  <c r="I21" i="2"/>
  <c r="H21" i="2"/>
  <c r="G21" i="2"/>
  <c r="F21" i="2"/>
  <c r="E21" i="2"/>
  <c r="D21" i="2"/>
  <c r="C21" i="2"/>
  <c r="N15" i="2"/>
  <c r="M15" i="2"/>
  <c r="L15" i="2"/>
  <c r="K15" i="2"/>
  <c r="J15" i="2"/>
  <c r="I15" i="2"/>
  <c r="H15" i="2"/>
  <c r="G15" i="2"/>
  <c r="F15" i="2"/>
  <c r="E15" i="2"/>
  <c r="D15" i="2"/>
  <c r="C15" i="2"/>
  <c r="N3" i="2"/>
  <c r="N42" i="2" s="1"/>
  <c r="M3" i="2"/>
  <c r="M42" i="2" s="1"/>
  <c r="L3" i="2"/>
  <c r="L42" i="2" s="1"/>
  <c r="K3" i="2"/>
  <c r="K42" i="2" s="1"/>
  <c r="J3" i="2"/>
  <c r="J42" i="2" s="1"/>
  <c r="I3" i="2"/>
  <c r="I42" i="2" s="1"/>
  <c r="H3" i="2"/>
  <c r="H42" i="2" s="1"/>
  <c r="G3" i="2"/>
  <c r="G42" i="2" s="1"/>
  <c r="F3" i="2"/>
  <c r="F42" i="2" s="1"/>
  <c r="E3" i="2"/>
  <c r="E42" i="2" s="1"/>
  <c r="D3" i="2"/>
  <c r="D42" i="2" s="1"/>
  <c r="C3" i="2"/>
  <c r="C42" i="2" s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37" i="1"/>
  <c r="B36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2" i="1"/>
  <c r="B31" i="1"/>
  <c r="B30" i="1"/>
  <c r="B29" i="1"/>
  <c r="B28" i="1"/>
  <c r="B27" i="1"/>
  <c r="B26" i="1" s="1"/>
  <c r="N26" i="1"/>
  <c r="M26" i="1"/>
  <c r="L26" i="1"/>
  <c r="K26" i="1"/>
  <c r="J26" i="1"/>
  <c r="I26" i="1"/>
  <c r="H26" i="1"/>
  <c r="G26" i="1"/>
  <c r="F26" i="1"/>
  <c r="E26" i="1"/>
  <c r="D26" i="1"/>
  <c r="C26" i="1"/>
  <c r="B24" i="1"/>
  <c r="B23" i="1"/>
  <c r="B22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18" i="1"/>
  <c r="B17" i="1"/>
  <c r="B16" i="1"/>
  <c r="B15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11" i="1"/>
  <c r="B10" i="1"/>
  <c r="B9" i="1"/>
  <c r="B8" i="1"/>
  <c r="B7" i="1"/>
  <c r="B6" i="1"/>
  <c r="B5" i="1"/>
  <c r="B4" i="1"/>
  <c r="B3" i="1" s="1"/>
  <c r="N3" i="1"/>
  <c r="N42" i="1" s="1"/>
  <c r="M3" i="1"/>
  <c r="M42" i="1" s="1"/>
  <c r="L3" i="1"/>
  <c r="L42" i="1" s="1"/>
  <c r="K3" i="1"/>
  <c r="K42" i="1" s="1"/>
  <c r="J3" i="1"/>
  <c r="J42" i="1" s="1"/>
  <c r="I3" i="1"/>
  <c r="I42" i="1" s="1"/>
  <c r="H3" i="1"/>
  <c r="H42" i="1" s="1"/>
  <c r="G3" i="1"/>
  <c r="G42" i="1" s="1"/>
  <c r="F3" i="1"/>
  <c r="F42" i="1" s="1"/>
  <c r="E3" i="1"/>
  <c r="E42" i="1" s="1"/>
  <c r="D3" i="1"/>
  <c r="D42" i="1" s="1"/>
  <c r="C3" i="1"/>
  <c r="C42" i="1" s="1"/>
  <c r="B42" i="1" s="1"/>
</calcChain>
</file>

<file path=xl/sharedStrings.xml><?xml version="1.0" encoding="utf-8"?>
<sst xmlns="http://schemas.openxmlformats.org/spreadsheetml/2006/main" count="147" uniqueCount="64">
  <si>
    <t>Year Total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</si>
  <si>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</si>
  <si>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</si>
  <si>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</si>
  <si>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</si>
  <si>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</si>
  <si>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</si>
  <si>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</si>
  <si>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</si>
  <si>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</si>
  <si>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</si>
  <si>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</si>
  <si>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</si>
  <si>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2016 total</t>
  </si>
  <si>
    <t>April</t>
  </si>
  <si>
    <t>Staff</t>
  </si>
  <si>
    <t>Staff 1 (Project Director)</t>
  </si>
  <si>
    <t>Staff 1 net pay (Project Director)</t>
  </si>
  <si>
    <t>Staff 1 tax</t>
  </si>
  <si>
    <t>Staff 2 net pay (Associate Project Director)</t>
  </si>
  <si>
    <t>Staff 2 (Project Director)</t>
  </si>
  <si>
    <t>Staff 2 tax</t>
  </si>
  <si>
    <t>Staff 3 net pay (Part time)</t>
  </si>
  <si>
    <t>Staff 3 (Part time)</t>
  </si>
  <si>
    <t>Staff 3 tax</t>
  </si>
  <si>
    <t>Charts</t>
  </si>
  <si>
    <t>Staff 4 net pay (Part time - operations)</t>
  </si>
  <si>
    <t>Staff 4 tax</t>
  </si>
  <si>
    <t>Staff 4 (Part time - operations)</t>
  </si>
  <si>
    <t>Staff 5 (Phd)</t>
  </si>
  <si>
    <t>Number acquisition</t>
  </si>
  <si>
    <t>Staff 5 tax</t>
  </si>
  <si>
    <t>Partnership number acquisition grants (3)</t>
  </si>
  <si>
    <t>Internal organization number acquisition tests (3)</t>
  </si>
  <si>
    <t>Partnership number acquistion grants</t>
  </si>
  <si>
    <t>Internal orgainzation number acquistion tests</t>
  </si>
  <si>
    <t>Large scale partnership grant (1)</t>
  </si>
  <si>
    <t>Costs of non-partner SMS based texting</t>
  </si>
  <si>
    <t>Costs of call based testing</t>
  </si>
  <si>
    <t>Equipment &amp; supplies</t>
  </si>
  <si>
    <t>Global poverty grants</t>
  </si>
  <si>
    <t>Major technology supplies (phones)</t>
  </si>
  <si>
    <t>Minor supplies (cables, cords)</t>
  </si>
  <si>
    <t>Office equipment (printer ink)</t>
  </si>
  <si>
    <t>Major technology supplies (eg. phones)</t>
  </si>
  <si>
    <t>Replacement contingency</t>
  </si>
  <si>
    <t>Minor supplies (eg. cables, cords)</t>
  </si>
  <si>
    <t>Office equipment (eg. printer ink)</t>
  </si>
  <si>
    <t>Services &amp; subscriptions</t>
  </si>
  <si>
    <t>Website costs</t>
  </si>
  <si>
    <t>Phone software costs</t>
  </si>
  <si>
    <t>Permits and legalities</t>
  </si>
  <si>
    <t>Bank fees</t>
  </si>
  <si>
    <t>Other software costs</t>
  </si>
  <si>
    <t>Travel &amp; Events</t>
  </si>
  <si>
    <t>Bank and tides transfer fees</t>
  </si>
  <si>
    <t>Travel &amp; events</t>
  </si>
  <si>
    <t>Currency fluctuations</t>
  </si>
  <si>
    <t>Travel</t>
  </si>
  <si>
    <t>Long distance calls</t>
  </si>
  <si>
    <t>Events and conference costs</t>
  </si>
  <si>
    <t>Contingency</t>
  </si>
  <si>
    <t>Other contingency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</si>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</sst>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color rgb="FF000000"/>
      <name val="Arial"/>
    </font>
    <font>
      <b/>
      <sz val="14"/>
      <color rgb="FFFFFFFF"/>
      <name val="Arial"/>
    </font>
    <font>
      <b/>
      <sz val="12"/>
      <color rgb="FFFFFFFF"/>
      <name val="Arial"/>
    </font>
    <font>
      <sz val="12"/>
      <color rgb="FFFFFFFF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1CADEB"/>
        <bgColor rgb="FF1CADEB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4" fillId="3" borderId="0" xfId="0" applyNumberFormat="1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164" fontId="4" fillId="4" borderId="0" xfId="0" applyNumberFormat="1" applyFont="1" applyFill="1" applyAlignment="1">
      <alignment horizontal="right" wrapText="1"/>
    </xf>
    <xf numFmtId="164" fontId="4" fillId="4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164" fontId="4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164" fontId="2" fillId="5" borderId="0" xfId="0" applyNumberFormat="1" applyFont="1" applyFill="1" applyAlignment="1">
      <alignment horizontal="right" wrapText="1"/>
    </xf>
    <xf numFmtId="0" fontId="3" fillId="5" borderId="0" xfId="0" applyFont="1" applyFill="1" applyAlignment="1">
      <alignment wrapText="1"/>
    </xf>
    <xf numFmtId="164" fontId="2" fillId="5" borderId="0" xfId="0" applyNumberFormat="1" applyFont="1" applyFill="1" applyAlignment="1">
      <alignment horizontal="right" wrapText="1"/>
    </xf>
  </cellXfs>
  <cellStyles count="1">
    <cellStyle name="Normal" xfId="0" builtinId="0"/>
  </cellStyles>
  <dxfs count="3">
    <dxf>
      <fill>
        <patternFill patternType="solid">
          <fgColor rgb="FFCFE2F3"/>
          <bgColor rgb="FFCFE2F3"/>
        </patternFill>
      </fill>
      <alignment wrapText="1"/>
      <border>
        <left/>
        <right/>
        <top/>
        <bottom/>
      </border>
    </dxf>
    <dxf>
      <fill>
        <patternFill patternType="solid">
          <fgColor rgb="FFCFE2F3"/>
          <bgColor rgb="FFCFE2F3"/>
        </patternFill>
      </fill>
      <alignment wrapText="1"/>
      <border>
        <left/>
        <right/>
        <top/>
        <bottom/>
      </border>
    </dxf>
    <dxf>
      <fill>
        <patternFill patternType="solid">
          <fgColor rgb="FFCFE2F3"/>
          <bgColor rgb="FFCFE2F3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pane ySplit="1" topLeftCell="A2" activePane="bottomLeft" state="frozen"/>
      <selection pane="bottomLeft"/>
    </sheetView>
  </sheetViews>
  <sheetFormatPr defaultColWidth="17.28515625" defaultRowHeight="15.75" customHeight="1" x14ac:dyDescent="0.2"/>
  <cols>
    <col min="1" max="1" width="37.5703125" customWidth="1"/>
    <col min="2" max="2" width="22" customWidth="1"/>
    <col min="3" max="3" width="13.42578125" customWidth="1"/>
    <col min="4" max="4" width="13.28515625" customWidth="1"/>
    <col min="5" max="5" width="14.5703125" customWidth="1"/>
    <col min="6" max="6" width="14.140625" customWidth="1"/>
    <col min="7" max="7" width="13.28515625" customWidth="1"/>
    <col min="8" max="8" width="14.7109375" customWidth="1"/>
    <col min="9" max="9" width="13.5703125" customWidth="1"/>
    <col min="10" max="10" width="13.28515625" customWidth="1"/>
    <col min="11" max="11" width="12.140625" customWidth="1"/>
    <col min="12" max="14" width="12" customWidth="1"/>
  </cols>
  <sheetData>
    <row r="1" spans="1:14" ht="47.25" customHeight="1" x14ac:dyDescent="0.25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ht="19.5" customHeight="1" x14ac:dyDescent="0.2"/>
    <row r="3" spans="1:14" ht="19.5" customHeight="1" x14ac:dyDescent="0.25">
      <c r="A3" s="5" t="s">
        <v>15</v>
      </c>
      <c r="B3" s="6">
        <f t="shared" ref="B3:N3" si="0">SUBTOTAL(9,B4:B12)</f>
        <v>72060</v>
      </c>
      <c r="C3" s="6">
        <f t="shared" si="0"/>
        <v>6005</v>
      </c>
      <c r="D3" s="6">
        <f t="shared" si="0"/>
        <v>6005</v>
      </c>
      <c r="E3" s="6">
        <f t="shared" si="0"/>
        <v>6005</v>
      </c>
      <c r="F3" s="6">
        <f t="shared" si="0"/>
        <v>6005</v>
      </c>
      <c r="G3" s="6">
        <f t="shared" si="0"/>
        <v>6005</v>
      </c>
      <c r="H3" s="6">
        <f t="shared" si="0"/>
        <v>6005</v>
      </c>
      <c r="I3" s="6">
        <f t="shared" si="0"/>
        <v>6005</v>
      </c>
      <c r="J3" s="6">
        <f t="shared" si="0"/>
        <v>6005</v>
      </c>
      <c r="K3" s="6">
        <f t="shared" si="0"/>
        <v>6005</v>
      </c>
      <c r="L3" s="6">
        <f t="shared" si="0"/>
        <v>6005</v>
      </c>
      <c r="M3" s="6">
        <f t="shared" si="0"/>
        <v>6005</v>
      </c>
      <c r="N3" s="6">
        <f t="shared" si="0"/>
        <v>6005</v>
      </c>
    </row>
    <row r="4" spans="1:14" ht="19.5" customHeight="1" x14ac:dyDescent="0.2">
      <c r="A4" s="8" t="s">
        <v>17</v>
      </c>
      <c r="B4" s="9">
        <f t="shared" ref="B4:B11" si="1">SUM(C4:N4)</f>
        <v>22800</v>
      </c>
      <c r="C4" s="10">
        <v>1900</v>
      </c>
      <c r="D4" s="10">
        <v>1900</v>
      </c>
      <c r="E4" s="10">
        <v>1900</v>
      </c>
      <c r="F4" s="10">
        <v>1900</v>
      </c>
      <c r="G4" s="10">
        <v>1900</v>
      </c>
      <c r="H4" s="10">
        <v>1900</v>
      </c>
      <c r="I4" s="10">
        <v>1900</v>
      </c>
      <c r="J4" s="10">
        <v>1900</v>
      </c>
      <c r="K4" s="10">
        <v>1900</v>
      </c>
      <c r="L4" s="10">
        <v>1900</v>
      </c>
      <c r="M4" s="10">
        <v>1900</v>
      </c>
      <c r="N4" s="10">
        <v>1900</v>
      </c>
    </row>
    <row r="5" spans="1:14" ht="19.5" customHeight="1" x14ac:dyDescent="0.2">
      <c r="A5" s="8" t="s">
        <v>18</v>
      </c>
      <c r="B5" s="9">
        <f t="shared" si="1"/>
        <v>7440</v>
      </c>
      <c r="C5" s="10">
        <v>620</v>
      </c>
      <c r="D5" s="10">
        <v>620</v>
      </c>
      <c r="E5" s="10">
        <v>620</v>
      </c>
      <c r="F5" s="10">
        <v>620</v>
      </c>
      <c r="G5" s="10">
        <v>620</v>
      </c>
      <c r="H5" s="10">
        <v>620</v>
      </c>
      <c r="I5" s="10">
        <v>620</v>
      </c>
      <c r="J5" s="10">
        <v>620</v>
      </c>
      <c r="K5" s="10">
        <v>620</v>
      </c>
      <c r="L5" s="10">
        <v>620</v>
      </c>
      <c r="M5" s="10">
        <v>620</v>
      </c>
      <c r="N5" s="10">
        <v>620</v>
      </c>
    </row>
    <row r="6" spans="1:14" ht="19.5" customHeight="1" x14ac:dyDescent="0.2">
      <c r="A6" s="8" t="s">
        <v>19</v>
      </c>
      <c r="B6" s="9">
        <f t="shared" si="1"/>
        <v>22800</v>
      </c>
      <c r="C6" s="10">
        <v>1900</v>
      </c>
      <c r="D6" s="10">
        <v>1900</v>
      </c>
      <c r="E6" s="10">
        <v>1900</v>
      </c>
      <c r="F6" s="10">
        <v>1900</v>
      </c>
      <c r="G6" s="10">
        <v>1900</v>
      </c>
      <c r="H6" s="10">
        <v>1900</v>
      </c>
      <c r="I6" s="10">
        <v>1900</v>
      </c>
      <c r="J6" s="10">
        <v>1900</v>
      </c>
      <c r="K6" s="10">
        <v>1900</v>
      </c>
      <c r="L6" s="10">
        <v>1900</v>
      </c>
      <c r="M6" s="10">
        <v>1900</v>
      </c>
      <c r="N6" s="10">
        <v>1900</v>
      </c>
    </row>
    <row r="7" spans="1:14" ht="19.5" customHeight="1" x14ac:dyDescent="0.2">
      <c r="A7" s="8" t="s">
        <v>21</v>
      </c>
      <c r="B7" s="9">
        <f t="shared" si="1"/>
        <v>7440</v>
      </c>
      <c r="C7" s="10">
        <v>620</v>
      </c>
      <c r="D7" s="10">
        <v>620</v>
      </c>
      <c r="E7" s="10">
        <v>620</v>
      </c>
      <c r="F7" s="10">
        <v>620</v>
      </c>
      <c r="G7" s="10">
        <v>620</v>
      </c>
      <c r="H7" s="10">
        <v>620</v>
      </c>
      <c r="I7" s="10">
        <v>620</v>
      </c>
      <c r="J7" s="10">
        <v>620</v>
      </c>
      <c r="K7" s="10">
        <v>620</v>
      </c>
      <c r="L7" s="10">
        <v>620</v>
      </c>
      <c r="M7" s="10">
        <v>620</v>
      </c>
      <c r="N7" s="10">
        <v>620</v>
      </c>
    </row>
    <row r="8" spans="1:14" ht="19.5" customHeight="1" x14ac:dyDescent="0.2">
      <c r="A8" s="8" t="s">
        <v>22</v>
      </c>
      <c r="B8" s="9">
        <f t="shared" si="1"/>
        <v>2640</v>
      </c>
      <c r="C8" s="10">
        <v>220</v>
      </c>
      <c r="D8" s="10">
        <v>220</v>
      </c>
      <c r="E8" s="10">
        <v>220</v>
      </c>
      <c r="F8" s="10">
        <v>220</v>
      </c>
      <c r="G8" s="10">
        <v>220</v>
      </c>
      <c r="H8" s="10">
        <v>220</v>
      </c>
      <c r="I8" s="10">
        <v>220</v>
      </c>
      <c r="J8" s="10">
        <v>220</v>
      </c>
      <c r="K8" s="10">
        <v>220</v>
      </c>
      <c r="L8" s="10">
        <v>220</v>
      </c>
      <c r="M8" s="10">
        <v>220</v>
      </c>
      <c r="N8" s="10">
        <v>220</v>
      </c>
    </row>
    <row r="9" spans="1:14" ht="19.5" customHeight="1" x14ac:dyDescent="0.2">
      <c r="A9" s="8" t="s">
        <v>24</v>
      </c>
      <c r="B9" s="9">
        <f t="shared" si="1"/>
        <v>180</v>
      </c>
      <c r="C9" s="10">
        <v>15</v>
      </c>
      <c r="D9" s="10">
        <v>15</v>
      </c>
      <c r="E9" s="10">
        <v>15</v>
      </c>
      <c r="F9" s="10">
        <v>15</v>
      </c>
      <c r="G9" s="10">
        <v>15</v>
      </c>
      <c r="H9" s="10">
        <v>15</v>
      </c>
      <c r="I9" s="10">
        <v>15</v>
      </c>
      <c r="J9" s="10">
        <v>15</v>
      </c>
      <c r="K9" s="10">
        <v>15</v>
      </c>
      <c r="L9" s="10">
        <v>15</v>
      </c>
      <c r="M9" s="10">
        <v>15</v>
      </c>
      <c r="N9" s="10">
        <v>15</v>
      </c>
    </row>
    <row r="10" spans="1:14" ht="19.5" customHeight="1" x14ac:dyDescent="0.2">
      <c r="A10" s="8" t="s">
        <v>26</v>
      </c>
      <c r="B10" s="9">
        <f t="shared" si="1"/>
        <v>7800</v>
      </c>
      <c r="C10" s="10">
        <v>650</v>
      </c>
      <c r="D10" s="10">
        <v>650</v>
      </c>
      <c r="E10" s="10">
        <v>650</v>
      </c>
      <c r="F10" s="10">
        <v>650</v>
      </c>
      <c r="G10" s="10">
        <v>650</v>
      </c>
      <c r="H10" s="10">
        <v>650</v>
      </c>
      <c r="I10" s="10">
        <v>650</v>
      </c>
      <c r="J10" s="10">
        <v>650</v>
      </c>
      <c r="K10" s="10">
        <v>650</v>
      </c>
      <c r="L10" s="10">
        <v>650</v>
      </c>
      <c r="M10" s="10">
        <v>650</v>
      </c>
      <c r="N10" s="10">
        <v>650</v>
      </c>
    </row>
    <row r="11" spans="1:14" ht="19.5" customHeight="1" x14ac:dyDescent="0.2">
      <c r="A11" s="8" t="s">
        <v>27</v>
      </c>
      <c r="B11" s="9">
        <f t="shared" si="1"/>
        <v>960</v>
      </c>
      <c r="C11" s="10">
        <v>80</v>
      </c>
      <c r="D11" s="10">
        <v>80</v>
      </c>
      <c r="E11" s="10">
        <v>80</v>
      </c>
      <c r="F11" s="10">
        <v>80</v>
      </c>
      <c r="G11" s="10">
        <v>80</v>
      </c>
      <c r="H11" s="10">
        <v>80</v>
      </c>
      <c r="I11" s="10">
        <v>80</v>
      </c>
      <c r="J11" s="10">
        <v>80</v>
      </c>
      <c r="K11" s="10">
        <v>80</v>
      </c>
      <c r="L11" s="10">
        <v>80</v>
      </c>
      <c r="M11" s="10">
        <v>80</v>
      </c>
      <c r="N11" s="10">
        <v>80</v>
      </c>
    </row>
    <row r="12" spans="1:14" ht="20.25" customHeight="1" x14ac:dyDescent="0.2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0.25" customHeight="1" x14ac:dyDescent="0.25">
      <c r="A13" s="15" t="s">
        <v>30</v>
      </c>
      <c r="B13" s="6">
        <f>SUBTOTAL(9,B14:B19)</f>
        <v>123600</v>
      </c>
      <c r="C13" s="6">
        <f t="shared" ref="C13:N13" si="2">SUBTOTAL(9,C14:C20)</f>
        <v>10300</v>
      </c>
      <c r="D13" s="6">
        <f t="shared" si="2"/>
        <v>10300</v>
      </c>
      <c r="E13" s="6">
        <f t="shared" si="2"/>
        <v>10300</v>
      </c>
      <c r="F13" s="6">
        <f t="shared" si="2"/>
        <v>10300</v>
      </c>
      <c r="G13" s="6">
        <f t="shared" si="2"/>
        <v>300</v>
      </c>
      <c r="H13" s="6">
        <f t="shared" si="2"/>
        <v>70300</v>
      </c>
      <c r="I13" s="6">
        <f t="shared" si="2"/>
        <v>300</v>
      </c>
      <c r="J13" s="6">
        <f t="shared" si="2"/>
        <v>10300</v>
      </c>
      <c r="K13" s="6">
        <f t="shared" si="2"/>
        <v>300</v>
      </c>
      <c r="L13" s="6">
        <f t="shared" si="2"/>
        <v>300</v>
      </c>
      <c r="M13" s="6">
        <f t="shared" si="2"/>
        <v>300</v>
      </c>
      <c r="N13" s="6">
        <f t="shared" si="2"/>
        <v>300</v>
      </c>
    </row>
    <row r="14" spans="1:14" ht="20.25" customHeight="1" x14ac:dyDescent="0.2">
      <c r="A14" s="19" t="s">
        <v>32</v>
      </c>
      <c r="B14" s="9">
        <f t="shared" ref="B14:B18" si="3">SUM(C14:N14)</f>
        <v>30000</v>
      </c>
      <c r="C14" s="10">
        <v>10000</v>
      </c>
      <c r="D14" s="10">
        <v>10000</v>
      </c>
      <c r="E14" s="10">
        <v>10000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ht="20.25" customHeight="1" x14ac:dyDescent="0.2">
      <c r="A15" s="20" t="s">
        <v>33</v>
      </c>
      <c r="B15" s="21">
        <f t="shared" si="3"/>
        <v>30000</v>
      </c>
      <c r="C15" s="22">
        <v>0</v>
      </c>
      <c r="D15" s="22">
        <v>0</v>
      </c>
      <c r="E15" s="22">
        <v>0</v>
      </c>
      <c r="F15" s="22">
        <v>10000</v>
      </c>
      <c r="G15" s="22">
        <v>0</v>
      </c>
      <c r="H15" s="22">
        <v>10000</v>
      </c>
      <c r="I15" s="22">
        <v>0</v>
      </c>
      <c r="J15" s="22">
        <v>10000</v>
      </c>
      <c r="K15" s="22">
        <v>0</v>
      </c>
      <c r="L15" s="22">
        <v>0</v>
      </c>
      <c r="M15" s="22">
        <v>0</v>
      </c>
      <c r="N15" s="22">
        <v>0</v>
      </c>
    </row>
    <row r="16" spans="1:14" ht="19.5" customHeight="1" x14ac:dyDescent="0.2">
      <c r="A16" s="8" t="s">
        <v>36</v>
      </c>
      <c r="B16" s="9">
        <f t="shared" si="3"/>
        <v>60000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60000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19.5" customHeight="1" x14ac:dyDescent="0.2">
      <c r="A17" s="24" t="s">
        <v>37</v>
      </c>
      <c r="B17" s="21">
        <f t="shared" si="3"/>
        <v>2400</v>
      </c>
      <c r="C17" s="22">
        <v>200</v>
      </c>
      <c r="D17" s="22">
        <v>200</v>
      </c>
      <c r="E17" s="22">
        <v>200</v>
      </c>
      <c r="F17" s="22">
        <v>200</v>
      </c>
      <c r="G17" s="22">
        <v>200</v>
      </c>
      <c r="H17" s="22">
        <v>200</v>
      </c>
      <c r="I17" s="22">
        <v>200</v>
      </c>
      <c r="J17" s="22">
        <v>200</v>
      </c>
      <c r="K17" s="22">
        <v>200</v>
      </c>
      <c r="L17" s="22">
        <v>200</v>
      </c>
      <c r="M17" s="22">
        <v>200</v>
      </c>
      <c r="N17" s="22">
        <v>200</v>
      </c>
    </row>
    <row r="18" spans="1:14" ht="19.5" customHeight="1" x14ac:dyDescent="0.2">
      <c r="A18" s="26" t="s">
        <v>38</v>
      </c>
      <c r="B18" s="27">
        <f t="shared" si="3"/>
        <v>1200</v>
      </c>
      <c r="C18" s="28">
        <v>100</v>
      </c>
      <c r="D18" s="28">
        <v>100</v>
      </c>
      <c r="E18" s="28">
        <v>100</v>
      </c>
      <c r="F18" s="28">
        <v>100</v>
      </c>
      <c r="G18" s="28">
        <v>100</v>
      </c>
      <c r="H18" s="28">
        <v>100</v>
      </c>
      <c r="I18" s="28">
        <v>100</v>
      </c>
      <c r="J18" s="28">
        <v>100</v>
      </c>
      <c r="K18" s="28">
        <v>100</v>
      </c>
      <c r="L18" s="28">
        <v>100</v>
      </c>
      <c r="M18" s="28">
        <v>100</v>
      </c>
      <c r="N18" s="28">
        <v>100</v>
      </c>
    </row>
    <row r="19" spans="1:14" ht="19.5" customHeight="1" x14ac:dyDescent="0.2">
      <c r="A19" s="2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9.5" customHeight="1" x14ac:dyDescent="0.25">
      <c r="A20" s="5" t="s">
        <v>39</v>
      </c>
      <c r="B20" s="6">
        <f t="shared" ref="B20:N20" si="4">SUBTOTAL(9,B21:B24)</f>
        <v>1485</v>
      </c>
      <c r="C20" s="6">
        <f t="shared" si="4"/>
        <v>620</v>
      </c>
      <c r="D20" s="6">
        <f t="shared" si="4"/>
        <v>515</v>
      </c>
      <c r="E20" s="6">
        <f t="shared" si="4"/>
        <v>25</v>
      </c>
      <c r="F20" s="6">
        <f t="shared" si="4"/>
        <v>25</v>
      </c>
      <c r="G20" s="6">
        <f t="shared" si="4"/>
        <v>25</v>
      </c>
      <c r="H20" s="6">
        <f t="shared" si="4"/>
        <v>125</v>
      </c>
      <c r="I20" s="6">
        <f t="shared" si="4"/>
        <v>25</v>
      </c>
      <c r="J20" s="6">
        <f t="shared" si="4"/>
        <v>25</v>
      </c>
      <c r="K20" s="6">
        <f t="shared" si="4"/>
        <v>25</v>
      </c>
      <c r="L20" s="6">
        <f t="shared" si="4"/>
        <v>25</v>
      </c>
      <c r="M20" s="6">
        <f t="shared" si="4"/>
        <v>25</v>
      </c>
      <c r="N20" s="6">
        <f t="shared" si="4"/>
        <v>25</v>
      </c>
    </row>
    <row r="21" spans="1:14" ht="19.5" customHeight="1" x14ac:dyDescent="0.2">
      <c r="A21" s="8" t="s">
        <v>44</v>
      </c>
      <c r="B21" s="9">
        <f t="shared" ref="B21:B24" si="5">SUM(C21:N21)</f>
        <v>1100</v>
      </c>
      <c r="C21" s="10">
        <v>500</v>
      </c>
      <c r="D21" s="10">
        <v>500</v>
      </c>
      <c r="E21" s="9">
        <v>10</v>
      </c>
      <c r="F21" s="9">
        <v>10</v>
      </c>
      <c r="G21" s="9">
        <v>10</v>
      </c>
      <c r="H21" s="9">
        <v>10</v>
      </c>
      <c r="I21" s="9">
        <v>10</v>
      </c>
      <c r="J21" s="9">
        <v>10</v>
      </c>
      <c r="K21" s="9">
        <v>10</v>
      </c>
      <c r="L21" s="9">
        <v>10</v>
      </c>
      <c r="M21" s="9">
        <v>10</v>
      </c>
      <c r="N21" s="9">
        <v>10</v>
      </c>
    </row>
    <row r="22" spans="1:14" ht="19.5" customHeight="1" x14ac:dyDescent="0.2">
      <c r="A22" s="20" t="s">
        <v>46</v>
      </c>
      <c r="B22" s="21">
        <f t="shared" si="5"/>
        <v>120</v>
      </c>
      <c r="C22" s="21">
        <v>10</v>
      </c>
      <c r="D22" s="21">
        <v>10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10</v>
      </c>
      <c r="L22" s="21">
        <v>10</v>
      </c>
      <c r="M22" s="21">
        <v>10</v>
      </c>
      <c r="N22" s="21">
        <v>10</v>
      </c>
    </row>
    <row r="23" spans="1:14" ht="19.5" customHeight="1" x14ac:dyDescent="0.2">
      <c r="A23" s="19" t="s">
        <v>47</v>
      </c>
      <c r="B23" s="9">
        <f t="shared" si="5"/>
        <v>65</v>
      </c>
      <c r="C23" s="9">
        <v>10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</row>
    <row r="24" spans="1:14" ht="19.5" customHeight="1" x14ac:dyDescent="0.2">
      <c r="A24" s="32" t="s">
        <v>45</v>
      </c>
      <c r="B24" s="21">
        <f t="shared" si="5"/>
        <v>200</v>
      </c>
      <c r="C24" s="21">
        <v>100</v>
      </c>
      <c r="D24" s="21">
        <v>0</v>
      </c>
      <c r="E24" s="21">
        <v>0</v>
      </c>
      <c r="F24" s="21">
        <v>0</v>
      </c>
      <c r="G24" s="21">
        <v>0</v>
      </c>
      <c r="H24" s="21">
        <v>100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ht="19.5" customHeight="1" x14ac:dyDescent="0.2">
      <c r="A25" s="2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9.5" customHeight="1" x14ac:dyDescent="0.25">
      <c r="A26" s="5" t="s">
        <v>48</v>
      </c>
      <c r="B26" s="6">
        <f>SUBTOTAL(9,B27:B32)</f>
        <v>16503</v>
      </c>
      <c r="C26" s="6">
        <f t="shared" ref="C26:N26" si="6">SUBTOTAL(9,C27:C31)</f>
        <v>1125</v>
      </c>
      <c r="D26" s="6">
        <f t="shared" si="6"/>
        <v>1149</v>
      </c>
      <c r="E26" s="6">
        <f t="shared" si="6"/>
        <v>1120</v>
      </c>
      <c r="F26" s="6">
        <f t="shared" si="6"/>
        <v>1120</v>
      </c>
      <c r="G26" s="6">
        <f t="shared" si="6"/>
        <v>1120</v>
      </c>
      <c r="H26" s="6">
        <f t="shared" si="6"/>
        <v>1120</v>
      </c>
      <c r="I26" s="6">
        <f t="shared" si="6"/>
        <v>1149</v>
      </c>
      <c r="J26" s="6">
        <f t="shared" si="6"/>
        <v>1120</v>
      </c>
      <c r="K26" s="6">
        <f t="shared" si="6"/>
        <v>1120</v>
      </c>
      <c r="L26" s="6">
        <f t="shared" si="6"/>
        <v>1120</v>
      </c>
      <c r="M26" s="6">
        <f t="shared" si="6"/>
        <v>1120</v>
      </c>
      <c r="N26" s="6">
        <f t="shared" si="6"/>
        <v>1120</v>
      </c>
    </row>
    <row r="27" spans="1:14" ht="19.5" customHeight="1" x14ac:dyDescent="0.2">
      <c r="A27" s="13" t="s">
        <v>49</v>
      </c>
      <c r="B27" s="9">
        <f t="shared" ref="B27:B32" si="7">SUM(C27:N27)</f>
        <v>63</v>
      </c>
      <c r="C27" s="10">
        <v>5</v>
      </c>
      <c r="D27" s="9">
        <v>29</v>
      </c>
      <c r="E27" s="9">
        <v>0</v>
      </c>
      <c r="F27" s="9">
        <v>0</v>
      </c>
      <c r="G27" s="9">
        <v>0</v>
      </c>
      <c r="H27" s="9">
        <v>0</v>
      </c>
      <c r="I27" s="9">
        <v>29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19.5" customHeight="1" x14ac:dyDescent="0.2">
      <c r="A28" s="20" t="s">
        <v>50</v>
      </c>
      <c r="B28" s="21">
        <f t="shared" si="7"/>
        <v>6000</v>
      </c>
      <c r="C28" s="22">
        <v>500</v>
      </c>
      <c r="D28" s="22">
        <v>500</v>
      </c>
      <c r="E28" s="22">
        <v>500</v>
      </c>
      <c r="F28" s="22">
        <v>500</v>
      </c>
      <c r="G28" s="22">
        <v>500</v>
      </c>
      <c r="H28" s="22">
        <v>500</v>
      </c>
      <c r="I28" s="22">
        <v>500</v>
      </c>
      <c r="J28" s="22">
        <v>500</v>
      </c>
      <c r="K28" s="22">
        <v>500</v>
      </c>
      <c r="L28" s="22">
        <v>500</v>
      </c>
      <c r="M28" s="22">
        <v>500</v>
      </c>
      <c r="N28" s="22">
        <v>500</v>
      </c>
    </row>
    <row r="29" spans="1:14" ht="19.5" customHeight="1" x14ac:dyDescent="0.2">
      <c r="A29" s="19" t="s">
        <v>51</v>
      </c>
      <c r="B29" s="9">
        <f t="shared" si="7"/>
        <v>1200</v>
      </c>
      <c r="C29" s="10">
        <v>100</v>
      </c>
      <c r="D29" s="10">
        <v>100</v>
      </c>
      <c r="E29" s="10">
        <v>100</v>
      </c>
      <c r="F29" s="10">
        <v>100</v>
      </c>
      <c r="G29" s="10">
        <v>100</v>
      </c>
      <c r="H29" s="10">
        <v>100</v>
      </c>
      <c r="I29" s="10">
        <v>100</v>
      </c>
      <c r="J29" s="10">
        <v>100</v>
      </c>
      <c r="K29" s="10">
        <v>100</v>
      </c>
      <c r="L29" s="10">
        <v>100</v>
      </c>
      <c r="M29" s="10">
        <v>100</v>
      </c>
      <c r="N29" s="10">
        <v>100</v>
      </c>
    </row>
    <row r="30" spans="1:14" ht="19.5" customHeight="1" x14ac:dyDescent="0.2">
      <c r="A30" s="24" t="s">
        <v>55</v>
      </c>
      <c r="B30" s="21">
        <f t="shared" si="7"/>
        <v>6000</v>
      </c>
      <c r="C30" s="22">
        <v>500</v>
      </c>
      <c r="D30" s="22">
        <v>500</v>
      </c>
      <c r="E30" s="22">
        <v>500</v>
      </c>
      <c r="F30" s="22">
        <v>500</v>
      </c>
      <c r="G30" s="22">
        <v>500</v>
      </c>
      <c r="H30" s="22">
        <v>500</v>
      </c>
      <c r="I30" s="22">
        <v>500</v>
      </c>
      <c r="J30" s="22">
        <v>500</v>
      </c>
      <c r="K30" s="22">
        <v>500</v>
      </c>
      <c r="L30" s="22">
        <v>500</v>
      </c>
      <c r="M30" s="22">
        <v>500</v>
      </c>
      <c r="N30" s="22">
        <v>500</v>
      </c>
    </row>
    <row r="31" spans="1:14" ht="19.5" customHeight="1" x14ac:dyDescent="0.2">
      <c r="A31" s="19" t="s">
        <v>53</v>
      </c>
      <c r="B31" s="9">
        <f t="shared" si="7"/>
        <v>240</v>
      </c>
      <c r="C31" s="10">
        <v>20</v>
      </c>
      <c r="D31" s="10">
        <v>20</v>
      </c>
      <c r="E31" s="10">
        <v>20</v>
      </c>
      <c r="F31" s="10">
        <v>20</v>
      </c>
      <c r="G31" s="10">
        <v>20</v>
      </c>
      <c r="H31" s="10">
        <v>20</v>
      </c>
      <c r="I31" s="10">
        <v>20</v>
      </c>
      <c r="J31" s="10">
        <v>20</v>
      </c>
      <c r="K31" s="10">
        <v>20</v>
      </c>
      <c r="L31" s="10">
        <v>20</v>
      </c>
      <c r="M31" s="10">
        <v>20</v>
      </c>
      <c r="N31" s="10">
        <v>20</v>
      </c>
    </row>
    <row r="32" spans="1:14" ht="19.5" customHeight="1" x14ac:dyDescent="0.2">
      <c r="A32" s="24" t="s">
        <v>57</v>
      </c>
      <c r="B32" s="21">
        <f t="shared" si="7"/>
        <v>3000</v>
      </c>
      <c r="C32" s="22">
        <v>250</v>
      </c>
      <c r="D32" s="22">
        <v>250</v>
      </c>
      <c r="E32" s="22">
        <v>250</v>
      </c>
      <c r="F32" s="22">
        <v>250</v>
      </c>
      <c r="G32" s="22">
        <v>250</v>
      </c>
      <c r="H32" s="22">
        <v>250</v>
      </c>
      <c r="I32" s="22">
        <v>250</v>
      </c>
      <c r="J32" s="22">
        <v>250</v>
      </c>
      <c r="K32" s="22">
        <v>250</v>
      </c>
      <c r="L32" s="22">
        <v>250</v>
      </c>
      <c r="M32" s="22">
        <v>250</v>
      </c>
      <c r="N32" s="22">
        <v>250</v>
      </c>
    </row>
    <row r="33" spans="1:14" ht="19.5" customHeight="1" x14ac:dyDescent="0.2">
      <c r="A33" s="2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9.5" customHeight="1" x14ac:dyDescent="0.25">
      <c r="A34" s="15" t="s">
        <v>56</v>
      </c>
      <c r="B34" s="6">
        <f t="shared" ref="B34:N34" si="8">SUBTOTAL(9,B35:B38)</f>
        <v>16300</v>
      </c>
      <c r="C34" s="6">
        <f t="shared" si="8"/>
        <v>1025</v>
      </c>
      <c r="D34" s="6">
        <f t="shared" si="8"/>
        <v>3025</v>
      </c>
      <c r="E34" s="6">
        <f t="shared" si="8"/>
        <v>1025</v>
      </c>
      <c r="F34" s="6">
        <f t="shared" si="8"/>
        <v>1025</v>
      </c>
      <c r="G34" s="6">
        <f t="shared" si="8"/>
        <v>2025</v>
      </c>
      <c r="H34" s="6">
        <f t="shared" si="8"/>
        <v>1025</v>
      </c>
      <c r="I34" s="6">
        <f t="shared" si="8"/>
        <v>1025</v>
      </c>
      <c r="J34" s="6">
        <f t="shared" si="8"/>
        <v>1025</v>
      </c>
      <c r="K34" s="6">
        <f t="shared" si="8"/>
        <v>1025</v>
      </c>
      <c r="L34" s="6">
        <f t="shared" si="8"/>
        <v>1025</v>
      </c>
      <c r="M34" s="6">
        <f t="shared" si="8"/>
        <v>1025</v>
      </c>
      <c r="N34" s="6">
        <f t="shared" si="8"/>
        <v>2025</v>
      </c>
    </row>
    <row r="35" spans="1:14" ht="19.5" customHeight="1" x14ac:dyDescent="0.2">
      <c r="A35" s="13" t="s">
        <v>58</v>
      </c>
      <c r="B35" s="9">
        <f t="shared" ref="B35:B37" si="9">SUM(C35:N35)</f>
        <v>12000</v>
      </c>
      <c r="C35" s="10">
        <v>1000</v>
      </c>
      <c r="D35" s="10">
        <v>1000</v>
      </c>
      <c r="E35" s="10">
        <v>1000</v>
      </c>
      <c r="F35" s="10">
        <v>1000</v>
      </c>
      <c r="G35" s="10">
        <v>1000</v>
      </c>
      <c r="H35" s="10">
        <v>1000</v>
      </c>
      <c r="I35" s="10">
        <v>1000</v>
      </c>
      <c r="J35" s="10">
        <v>1000</v>
      </c>
      <c r="K35" s="10">
        <v>1000</v>
      </c>
      <c r="L35" s="10">
        <v>1000</v>
      </c>
      <c r="M35" s="10">
        <v>1000</v>
      </c>
      <c r="N35" s="10">
        <v>1000</v>
      </c>
    </row>
    <row r="36" spans="1:14" ht="19.5" customHeight="1" x14ac:dyDescent="0.2">
      <c r="A36" s="35" t="s">
        <v>59</v>
      </c>
      <c r="B36" s="21">
        <f t="shared" si="9"/>
        <v>300</v>
      </c>
      <c r="C36" s="22">
        <v>25</v>
      </c>
      <c r="D36" s="22">
        <v>25</v>
      </c>
      <c r="E36" s="22">
        <v>25</v>
      </c>
      <c r="F36" s="22">
        <v>25</v>
      </c>
      <c r="G36" s="22">
        <v>25</v>
      </c>
      <c r="H36" s="22">
        <v>25</v>
      </c>
      <c r="I36" s="22">
        <v>25</v>
      </c>
      <c r="J36" s="22">
        <v>25</v>
      </c>
      <c r="K36" s="22">
        <v>25</v>
      </c>
      <c r="L36" s="22">
        <v>25</v>
      </c>
      <c r="M36" s="22">
        <v>25</v>
      </c>
      <c r="N36" s="22">
        <v>25</v>
      </c>
    </row>
    <row r="37" spans="1:14" ht="19.5" customHeight="1" x14ac:dyDescent="0.2">
      <c r="A37" s="8" t="s">
        <v>60</v>
      </c>
      <c r="B37" s="9">
        <f t="shared" si="9"/>
        <v>4000</v>
      </c>
      <c r="C37" s="9">
        <v>0</v>
      </c>
      <c r="D37" s="10">
        <v>2000</v>
      </c>
      <c r="E37" s="9">
        <v>0</v>
      </c>
      <c r="F37" s="9">
        <v>0</v>
      </c>
      <c r="G37" s="10">
        <v>1000</v>
      </c>
      <c r="H37" s="9">
        <v>0</v>
      </c>
      <c r="I37" s="9">
        <v>0</v>
      </c>
      <c r="J37" s="9">
        <v>0</v>
      </c>
      <c r="K37" s="10">
        <v>0</v>
      </c>
      <c r="L37" s="9">
        <v>0</v>
      </c>
      <c r="M37" s="9">
        <v>0</v>
      </c>
      <c r="N37" s="9">
        <v>1000</v>
      </c>
    </row>
    <row r="38" spans="1:14" ht="19.5" customHeight="1" x14ac:dyDescent="0.2">
      <c r="A38" s="2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9.5" customHeight="1" x14ac:dyDescent="0.25">
      <c r="A39" s="5" t="s">
        <v>61</v>
      </c>
      <c r="B39" s="6">
        <f t="shared" ref="B39:N39" si="10">SUBTOTAL(9,B40:B41)</f>
        <v>24000</v>
      </c>
      <c r="C39" s="6">
        <f t="shared" si="10"/>
        <v>2000</v>
      </c>
      <c r="D39" s="6">
        <f t="shared" si="10"/>
        <v>2000</v>
      </c>
      <c r="E39" s="6">
        <f t="shared" si="10"/>
        <v>2000</v>
      </c>
      <c r="F39" s="6">
        <f t="shared" si="10"/>
        <v>2000</v>
      </c>
      <c r="G39" s="6">
        <f t="shared" si="10"/>
        <v>2000</v>
      </c>
      <c r="H39" s="6">
        <f t="shared" si="10"/>
        <v>2000</v>
      </c>
      <c r="I39" s="6">
        <f t="shared" si="10"/>
        <v>2000</v>
      </c>
      <c r="J39" s="6">
        <f t="shared" si="10"/>
        <v>2000</v>
      </c>
      <c r="K39" s="6">
        <f t="shared" si="10"/>
        <v>2000</v>
      </c>
      <c r="L39" s="6">
        <f t="shared" si="10"/>
        <v>2000</v>
      </c>
      <c r="M39" s="6">
        <f t="shared" si="10"/>
        <v>2000</v>
      </c>
      <c r="N39" s="6">
        <f t="shared" si="10"/>
        <v>2000</v>
      </c>
    </row>
    <row r="40" spans="1:14" ht="19.5" customHeight="1" x14ac:dyDescent="0.2">
      <c r="A40" s="25" t="s">
        <v>62</v>
      </c>
      <c r="B40" s="9">
        <f>SUM(C40:N40)</f>
        <v>24000</v>
      </c>
      <c r="C40" s="10">
        <v>2000</v>
      </c>
      <c r="D40" s="10">
        <v>2000</v>
      </c>
      <c r="E40" s="10">
        <v>2000</v>
      </c>
      <c r="F40" s="10">
        <v>2000</v>
      </c>
      <c r="G40" s="10">
        <v>2000</v>
      </c>
      <c r="H40" s="10">
        <v>2000</v>
      </c>
      <c r="I40" s="10">
        <v>2000</v>
      </c>
      <c r="J40" s="10">
        <v>2000</v>
      </c>
      <c r="K40" s="10">
        <v>2000</v>
      </c>
      <c r="L40" s="10">
        <v>2000</v>
      </c>
      <c r="M40" s="10">
        <v>2000</v>
      </c>
      <c r="N40" s="10">
        <v>2000</v>
      </c>
    </row>
    <row r="41" spans="1:14" ht="19.5" customHeight="1" x14ac:dyDescent="0.2">
      <c r="A41" s="2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9.5" customHeight="1" x14ac:dyDescent="0.25">
      <c r="A42" s="36" t="s">
        <v>63</v>
      </c>
      <c r="B42" s="37">
        <f>SUM(C42:N42)</f>
        <v>253948</v>
      </c>
      <c r="C42" s="37">
        <f t="shared" ref="C42:N42" si="11">SUBTOTAL(9,C3:C41)</f>
        <v>21325</v>
      </c>
      <c r="D42" s="37">
        <f t="shared" si="11"/>
        <v>23244</v>
      </c>
      <c r="E42" s="37">
        <f t="shared" si="11"/>
        <v>20725</v>
      </c>
      <c r="F42" s="37">
        <f t="shared" si="11"/>
        <v>20725</v>
      </c>
      <c r="G42" s="37">
        <f t="shared" si="11"/>
        <v>11725</v>
      </c>
      <c r="H42" s="37">
        <f t="shared" si="11"/>
        <v>80825</v>
      </c>
      <c r="I42" s="37">
        <f t="shared" si="11"/>
        <v>10754</v>
      </c>
      <c r="J42" s="37">
        <f t="shared" si="11"/>
        <v>20725</v>
      </c>
      <c r="K42" s="37">
        <f t="shared" si="11"/>
        <v>10725</v>
      </c>
      <c r="L42" s="37">
        <f t="shared" si="11"/>
        <v>10725</v>
      </c>
      <c r="M42" s="37">
        <f t="shared" si="11"/>
        <v>10725</v>
      </c>
      <c r="N42" s="37">
        <f t="shared" si="11"/>
        <v>11725</v>
      </c>
    </row>
    <row r="43" spans="1:14" ht="19.5" customHeight="1" x14ac:dyDescent="0.25">
      <c r="A43" s="36"/>
      <c r="B43" s="37"/>
      <c r="C43" s="37"/>
      <c r="D43" s="39"/>
      <c r="E43" s="39"/>
      <c r="F43" s="39"/>
      <c r="G43" s="39"/>
      <c r="H43" s="37"/>
      <c r="I43" s="37"/>
      <c r="J43" s="37"/>
      <c r="K43" s="37"/>
      <c r="L43" s="37"/>
      <c r="M43" s="37"/>
      <c r="N43" s="37"/>
    </row>
  </sheetData>
  <conditionalFormatting sqref="A4:XFD12">
    <cfRule type="expression" dxfId="2" priority="1">
      <formula>ISODD(ROW(A4:A12))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/>
  </sheetViews>
  <sheetFormatPr defaultColWidth="17.28515625" defaultRowHeight="15.75" customHeight="1" x14ac:dyDescent="0.2"/>
  <cols>
    <col min="1" max="1" width="32.5703125" customWidth="1"/>
    <col min="2" max="2" width="22" customWidth="1"/>
    <col min="3" max="3" width="13.42578125" customWidth="1"/>
    <col min="4" max="4" width="13.28515625" customWidth="1"/>
    <col min="5" max="5" width="14.5703125" customWidth="1"/>
    <col min="6" max="6" width="14.140625" customWidth="1"/>
    <col min="7" max="7" width="13.28515625" customWidth="1"/>
    <col min="8" max="8" width="14.7109375" customWidth="1"/>
    <col min="9" max="9" width="13.5703125" customWidth="1"/>
    <col min="10" max="10" width="13.28515625" customWidth="1"/>
    <col min="11" max="11" width="12.140625" customWidth="1"/>
    <col min="12" max="14" width="12" customWidth="1"/>
    <col min="15" max="15" width="22" hidden="1" customWidth="1"/>
    <col min="16" max="16" width="0" hidden="1"/>
    <col min="17" max="17" width="27.7109375" hidden="1" customWidth="1"/>
    <col min="18" max="26" width="0" hidden="1"/>
  </cols>
  <sheetData>
    <row r="1" spans="1:26" ht="47.25" customHeight="1" x14ac:dyDescent="0.25">
      <c r="A1" s="1"/>
      <c r="B1" s="2" t="s">
        <v>13</v>
      </c>
      <c r="C1" s="3" t="s">
        <v>7</v>
      </c>
      <c r="D1" s="3" t="s">
        <v>8</v>
      </c>
      <c r="E1" s="3" t="s">
        <v>9</v>
      </c>
      <c r="F1" s="3" t="s">
        <v>14</v>
      </c>
      <c r="G1" s="3" t="s">
        <v>11</v>
      </c>
      <c r="H1" s="3" t="s">
        <v>12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"/>
    <row r="3" spans="1:26" ht="19.5" customHeight="1" x14ac:dyDescent="0.25">
      <c r="A3" s="5" t="s">
        <v>15</v>
      </c>
      <c r="B3" s="6">
        <v>147192</v>
      </c>
      <c r="C3" s="6">
        <f t="shared" ref="C3:N3" si="0">SUBTOTAL(9,C4:C14)</f>
        <v>12266</v>
      </c>
      <c r="D3" s="6">
        <f t="shared" si="0"/>
        <v>12266</v>
      </c>
      <c r="E3" s="6">
        <f t="shared" si="0"/>
        <v>12266</v>
      </c>
      <c r="F3" s="6">
        <f t="shared" si="0"/>
        <v>12266</v>
      </c>
      <c r="G3" s="6">
        <f t="shared" si="0"/>
        <v>12266</v>
      </c>
      <c r="H3" s="6">
        <f t="shared" si="0"/>
        <v>12266</v>
      </c>
      <c r="I3" s="6">
        <f t="shared" si="0"/>
        <v>12266</v>
      </c>
      <c r="J3" s="6">
        <f t="shared" si="0"/>
        <v>12266</v>
      </c>
      <c r="K3" s="6">
        <f t="shared" si="0"/>
        <v>12266</v>
      </c>
      <c r="L3" s="6">
        <f t="shared" si="0"/>
        <v>12266</v>
      </c>
      <c r="M3" s="6">
        <f t="shared" si="0"/>
        <v>12266</v>
      </c>
      <c r="N3" s="6">
        <f t="shared" si="0"/>
        <v>12266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hidden="1" customHeight="1" x14ac:dyDescent="0.2">
      <c r="A4" s="8" t="s">
        <v>16</v>
      </c>
      <c r="B4" s="9">
        <v>22800</v>
      </c>
      <c r="C4" s="10">
        <v>1900</v>
      </c>
      <c r="D4" s="10">
        <v>1900</v>
      </c>
      <c r="E4" s="10">
        <v>1900</v>
      </c>
      <c r="F4" s="10">
        <v>1900</v>
      </c>
      <c r="G4" s="10">
        <v>1900</v>
      </c>
      <c r="H4" s="10">
        <v>1900</v>
      </c>
      <c r="I4" s="10">
        <v>1900</v>
      </c>
      <c r="J4" s="10">
        <v>1900</v>
      </c>
      <c r="K4" s="10">
        <v>1900</v>
      </c>
      <c r="L4" s="10">
        <v>1900</v>
      </c>
      <c r="M4" s="10">
        <v>1900</v>
      </c>
      <c r="N4" s="10">
        <v>1900</v>
      </c>
      <c r="Q4" s="11"/>
    </row>
    <row r="5" spans="1:26" ht="19.5" hidden="1" customHeight="1" x14ac:dyDescent="0.2">
      <c r="A5" s="8" t="s">
        <v>18</v>
      </c>
      <c r="B5" s="9">
        <v>2196</v>
      </c>
      <c r="C5" s="10">
        <v>183</v>
      </c>
      <c r="D5" s="10">
        <v>183</v>
      </c>
      <c r="E5" s="10">
        <v>183</v>
      </c>
      <c r="F5" s="10">
        <v>183</v>
      </c>
      <c r="G5" s="10">
        <v>183</v>
      </c>
      <c r="H5" s="10">
        <v>183</v>
      </c>
      <c r="I5" s="10">
        <v>183</v>
      </c>
      <c r="J5" s="10">
        <v>183</v>
      </c>
      <c r="K5" s="10">
        <v>183</v>
      </c>
      <c r="L5" s="10">
        <v>183</v>
      </c>
      <c r="M5" s="10">
        <v>183</v>
      </c>
      <c r="N5" s="10">
        <v>183</v>
      </c>
      <c r="Q5" s="11"/>
    </row>
    <row r="6" spans="1:26" ht="19.5" hidden="1" customHeight="1" x14ac:dyDescent="0.2">
      <c r="A6" s="8" t="s">
        <v>20</v>
      </c>
      <c r="B6" s="9">
        <v>22800</v>
      </c>
      <c r="C6" s="10">
        <v>1900</v>
      </c>
      <c r="D6" s="10">
        <v>1900</v>
      </c>
      <c r="E6" s="10">
        <v>1900</v>
      </c>
      <c r="F6" s="10">
        <v>1900</v>
      </c>
      <c r="G6" s="10">
        <v>1900</v>
      </c>
      <c r="H6" s="10">
        <v>1900</v>
      </c>
      <c r="I6" s="10">
        <v>1900</v>
      </c>
      <c r="J6" s="10">
        <v>1900</v>
      </c>
      <c r="K6" s="10">
        <v>1900</v>
      </c>
      <c r="L6" s="10">
        <v>1900</v>
      </c>
      <c r="M6" s="10">
        <v>1900</v>
      </c>
      <c r="N6" s="10">
        <v>1900</v>
      </c>
      <c r="Q6" s="11"/>
    </row>
    <row r="7" spans="1:26" ht="19.5" hidden="1" customHeight="1" x14ac:dyDescent="0.2">
      <c r="A7" s="8" t="s">
        <v>21</v>
      </c>
      <c r="B7" s="9">
        <v>2196</v>
      </c>
      <c r="C7" s="10">
        <v>183</v>
      </c>
      <c r="D7" s="10">
        <v>183</v>
      </c>
      <c r="E7" s="10">
        <v>183</v>
      </c>
      <c r="F7" s="10">
        <v>183</v>
      </c>
      <c r="G7" s="10">
        <v>183</v>
      </c>
      <c r="H7" s="10">
        <v>183</v>
      </c>
      <c r="I7" s="10">
        <v>183</v>
      </c>
      <c r="J7" s="10">
        <v>183</v>
      </c>
      <c r="K7" s="10">
        <v>183</v>
      </c>
      <c r="L7" s="10">
        <v>183</v>
      </c>
      <c r="M7" s="10">
        <v>183</v>
      </c>
      <c r="N7" s="10">
        <v>183</v>
      </c>
      <c r="Q7" s="11"/>
    </row>
    <row r="8" spans="1:26" ht="19.5" hidden="1" customHeight="1" x14ac:dyDescent="0.2">
      <c r="A8" s="8" t="s">
        <v>23</v>
      </c>
      <c r="B8" s="9">
        <v>7800</v>
      </c>
      <c r="C8" s="10">
        <v>650</v>
      </c>
      <c r="D8" s="10">
        <v>650</v>
      </c>
      <c r="E8" s="10">
        <v>650</v>
      </c>
      <c r="F8" s="10">
        <v>650</v>
      </c>
      <c r="G8" s="10">
        <v>650</v>
      </c>
      <c r="H8" s="10">
        <v>650</v>
      </c>
      <c r="I8" s="10">
        <v>650</v>
      </c>
      <c r="J8" s="10">
        <v>650</v>
      </c>
      <c r="K8" s="10">
        <v>650</v>
      </c>
      <c r="L8" s="10">
        <v>650</v>
      </c>
      <c r="M8" s="10">
        <v>650</v>
      </c>
      <c r="N8" s="10">
        <v>650</v>
      </c>
      <c r="Q8" s="11" t="s">
        <v>25</v>
      </c>
    </row>
    <row r="9" spans="1:26" ht="19.5" hidden="1" customHeight="1" x14ac:dyDescent="0.2">
      <c r="A9" s="8" t="s">
        <v>24</v>
      </c>
      <c r="B9" s="9">
        <v>600</v>
      </c>
      <c r="C9" s="10">
        <v>50</v>
      </c>
      <c r="D9" s="10">
        <v>50</v>
      </c>
      <c r="E9" s="10">
        <v>50</v>
      </c>
      <c r="F9" s="10">
        <v>50</v>
      </c>
      <c r="G9" s="10">
        <v>50</v>
      </c>
      <c r="H9" s="10">
        <v>50</v>
      </c>
      <c r="I9" s="10">
        <v>50</v>
      </c>
      <c r="J9" s="10">
        <v>50</v>
      </c>
      <c r="K9" s="10">
        <v>50</v>
      </c>
      <c r="L9" s="10">
        <v>50</v>
      </c>
      <c r="M9" s="10">
        <v>50</v>
      </c>
      <c r="N9" s="10">
        <v>50</v>
      </c>
      <c r="Q9" s="11" t="s">
        <v>15</v>
      </c>
      <c r="R9" s="12">
        <v>12000</v>
      </c>
    </row>
    <row r="10" spans="1:26" ht="19.5" hidden="1" customHeight="1" x14ac:dyDescent="0.2">
      <c r="A10" s="8" t="s">
        <v>28</v>
      </c>
      <c r="B10" s="9">
        <v>7800</v>
      </c>
      <c r="C10" s="10">
        <v>650</v>
      </c>
      <c r="D10" s="10">
        <v>650</v>
      </c>
      <c r="E10" s="10">
        <v>650</v>
      </c>
      <c r="F10" s="10">
        <v>650</v>
      </c>
      <c r="G10" s="10">
        <v>650</v>
      </c>
      <c r="H10" s="10">
        <v>650</v>
      </c>
      <c r="I10" s="10">
        <v>650</v>
      </c>
      <c r="J10" s="10">
        <v>650</v>
      </c>
      <c r="K10" s="10">
        <v>650</v>
      </c>
      <c r="L10" s="10">
        <v>650</v>
      </c>
      <c r="M10" s="10">
        <v>650</v>
      </c>
      <c r="N10" s="10">
        <v>650</v>
      </c>
      <c r="Q10" s="11"/>
      <c r="R10" s="12"/>
    </row>
    <row r="11" spans="1:26" ht="19.5" hidden="1" customHeight="1" x14ac:dyDescent="0.2">
      <c r="A11" s="8" t="s">
        <v>27</v>
      </c>
      <c r="B11" s="9">
        <v>600</v>
      </c>
      <c r="C11" s="10">
        <v>50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>
        <v>50</v>
      </c>
      <c r="K11" s="10">
        <v>50</v>
      </c>
      <c r="L11" s="10">
        <v>50</v>
      </c>
      <c r="M11" s="10">
        <v>50</v>
      </c>
      <c r="N11" s="10">
        <v>50</v>
      </c>
      <c r="Q11" s="11"/>
      <c r="R11" s="12"/>
    </row>
    <row r="12" spans="1:26" ht="19.5" hidden="1" customHeight="1" x14ac:dyDescent="0.2">
      <c r="A12" s="8" t="s">
        <v>29</v>
      </c>
      <c r="B12" s="9">
        <v>72000</v>
      </c>
      <c r="C12" s="10">
        <v>6000</v>
      </c>
      <c r="D12" s="10">
        <v>6000</v>
      </c>
      <c r="E12" s="10">
        <v>6000</v>
      </c>
      <c r="F12" s="10">
        <v>6000</v>
      </c>
      <c r="G12" s="10">
        <v>6000</v>
      </c>
      <c r="H12" s="10">
        <v>6000</v>
      </c>
      <c r="I12" s="10">
        <v>6000</v>
      </c>
      <c r="J12" s="10">
        <v>6000</v>
      </c>
      <c r="K12" s="10">
        <v>6000</v>
      </c>
      <c r="L12" s="10">
        <v>6000</v>
      </c>
      <c r="M12" s="10">
        <v>6000</v>
      </c>
      <c r="N12" s="10">
        <v>6000</v>
      </c>
      <c r="O12" s="14"/>
      <c r="P12" s="14"/>
      <c r="Q12" s="16"/>
      <c r="R12" s="17"/>
      <c r="S12" s="14"/>
      <c r="T12" s="14"/>
      <c r="U12" s="14"/>
      <c r="V12" s="14"/>
      <c r="W12" s="14"/>
      <c r="X12" s="14"/>
      <c r="Y12" s="14"/>
      <c r="Z12" s="14"/>
    </row>
    <row r="13" spans="1:26" ht="19.5" hidden="1" customHeight="1" x14ac:dyDescent="0.2">
      <c r="A13" s="8" t="s">
        <v>31</v>
      </c>
      <c r="B13" s="9">
        <v>8400</v>
      </c>
      <c r="C13" s="10">
        <v>700</v>
      </c>
      <c r="D13" s="10">
        <v>700</v>
      </c>
      <c r="E13" s="10">
        <v>700</v>
      </c>
      <c r="F13" s="10">
        <v>700</v>
      </c>
      <c r="G13" s="10">
        <v>700</v>
      </c>
      <c r="H13" s="10">
        <v>700</v>
      </c>
      <c r="I13" s="10">
        <v>700</v>
      </c>
      <c r="J13" s="10">
        <v>700</v>
      </c>
      <c r="K13" s="10">
        <v>700</v>
      </c>
      <c r="L13" s="10">
        <v>700</v>
      </c>
      <c r="M13" s="10">
        <v>700</v>
      </c>
      <c r="N13" s="10">
        <v>700</v>
      </c>
      <c r="O13" s="14"/>
      <c r="P13" s="14"/>
      <c r="Q13" s="16"/>
      <c r="R13" s="17"/>
      <c r="S13" s="14"/>
      <c r="T13" s="14"/>
      <c r="U13" s="14"/>
      <c r="V13" s="14"/>
      <c r="W13" s="14"/>
      <c r="X13" s="14"/>
      <c r="Y13" s="14"/>
      <c r="Z13" s="14"/>
    </row>
    <row r="14" spans="1:26" ht="20.25" customHeight="1" x14ac:dyDescent="0.2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Q14" s="11"/>
      <c r="R14" s="12"/>
    </row>
    <row r="15" spans="1:26" ht="20.25" customHeight="1" x14ac:dyDescent="0.25">
      <c r="A15" s="15" t="s">
        <v>30</v>
      </c>
      <c r="B15" s="6">
        <v>63600</v>
      </c>
      <c r="C15" s="6">
        <f t="shared" ref="C15:N15" si="1">SUBTOTAL(9,C16:C21)</f>
        <v>20300</v>
      </c>
      <c r="D15" s="6">
        <f t="shared" si="1"/>
        <v>10300</v>
      </c>
      <c r="E15" s="6">
        <f t="shared" si="1"/>
        <v>10300</v>
      </c>
      <c r="F15" s="6">
        <f t="shared" si="1"/>
        <v>10300</v>
      </c>
      <c r="G15" s="6">
        <f t="shared" si="1"/>
        <v>300</v>
      </c>
      <c r="H15" s="6">
        <f t="shared" si="1"/>
        <v>10300</v>
      </c>
      <c r="I15" s="6">
        <f t="shared" si="1"/>
        <v>300</v>
      </c>
      <c r="J15" s="6">
        <f t="shared" si="1"/>
        <v>300</v>
      </c>
      <c r="K15" s="6">
        <f t="shared" si="1"/>
        <v>300</v>
      </c>
      <c r="L15" s="6">
        <f t="shared" si="1"/>
        <v>300</v>
      </c>
      <c r="M15" s="6">
        <f t="shared" si="1"/>
        <v>300</v>
      </c>
      <c r="N15" s="6">
        <f t="shared" si="1"/>
        <v>300</v>
      </c>
      <c r="Q15" s="11"/>
      <c r="R15" s="12"/>
    </row>
    <row r="16" spans="1:26" ht="20.25" hidden="1" customHeight="1" x14ac:dyDescent="0.2">
      <c r="A16" s="19" t="s">
        <v>34</v>
      </c>
      <c r="B16" s="9">
        <v>30000</v>
      </c>
      <c r="C16" s="10">
        <v>10000</v>
      </c>
      <c r="D16" s="10">
        <v>10000</v>
      </c>
      <c r="E16" s="10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Q16" s="11"/>
      <c r="R16" s="12"/>
    </row>
    <row r="17" spans="1:26" ht="20.25" hidden="1" customHeight="1" x14ac:dyDescent="0.2">
      <c r="A17" s="20" t="s">
        <v>35</v>
      </c>
      <c r="B17" s="21">
        <v>30000</v>
      </c>
      <c r="C17" s="22">
        <v>10000</v>
      </c>
      <c r="D17" s="22">
        <v>0</v>
      </c>
      <c r="E17" s="22">
        <v>0</v>
      </c>
      <c r="F17" s="22">
        <v>10000</v>
      </c>
      <c r="G17" s="22">
        <v>0</v>
      </c>
      <c r="H17" s="22">
        <v>10000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0</v>
      </c>
      <c r="Q17" s="11"/>
      <c r="R17" s="12"/>
    </row>
    <row r="18" spans="1:26" ht="19.5" hidden="1" customHeight="1" x14ac:dyDescent="0.2">
      <c r="A18" s="8" t="s">
        <v>37</v>
      </c>
      <c r="B18" s="9">
        <v>2400</v>
      </c>
      <c r="C18" s="10">
        <v>200</v>
      </c>
      <c r="D18" s="10">
        <v>200</v>
      </c>
      <c r="E18" s="10">
        <v>200</v>
      </c>
      <c r="F18" s="10">
        <v>200</v>
      </c>
      <c r="G18" s="10">
        <v>200</v>
      </c>
      <c r="H18" s="10">
        <v>200</v>
      </c>
      <c r="I18" s="10">
        <v>200</v>
      </c>
      <c r="J18" s="10">
        <v>200</v>
      </c>
      <c r="K18" s="10">
        <v>200</v>
      </c>
      <c r="L18" s="10">
        <v>200</v>
      </c>
      <c r="M18" s="10">
        <v>200</v>
      </c>
      <c r="N18" s="10">
        <v>200</v>
      </c>
      <c r="Q18" s="11"/>
      <c r="R18" s="12"/>
    </row>
    <row r="19" spans="1:26" ht="19.5" hidden="1" customHeight="1" x14ac:dyDescent="0.2">
      <c r="A19" s="20" t="s">
        <v>38</v>
      </c>
      <c r="B19" s="21">
        <v>1200</v>
      </c>
      <c r="C19" s="22">
        <v>100</v>
      </c>
      <c r="D19" s="22">
        <v>100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  <c r="M19" s="22">
        <v>100</v>
      </c>
      <c r="N19" s="22">
        <v>100</v>
      </c>
      <c r="Q19" s="11"/>
      <c r="R19" s="12"/>
    </row>
    <row r="20" spans="1:26" ht="19.5" customHeight="1" x14ac:dyDescent="0.2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Q20" s="11"/>
      <c r="R20" s="12"/>
    </row>
    <row r="21" spans="1:26" ht="19.5" customHeight="1" x14ac:dyDescent="0.25">
      <c r="A21" s="5" t="s">
        <v>39</v>
      </c>
      <c r="B21" s="6">
        <v>1485</v>
      </c>
      <c r="C21" s="6">
        <f t="shared" ref="C21:N21" si="2">SUBTOTAL(9,C22:C25)</f>
        <v>620</v>
      </c>
      <c r="D21" s="6">
        <f t="shared" si="2"/>
        <v>515</v>
      </c>
      <c r="E21" s="6">
        <f t="shared" si="2"/>
        <v>25</v>
      </c>
      <c r="F21" s="6">
        <f t="shared" si="2"/>
        <v>25</v>
      </c>
      <c r="G21" s="6">
        <f t="shared" si="2"/>
        <v>25</v>
      </c>
      <c r="H21" s="6">
        <f t="shared" si="2"/>
        <v>125</v>
      </c>
      <c r="I21" s="6">
        <f t="shared" si="2"/>
        <v>25</v>
      </c>
      <c r="J21" s="6">
        <f t="shared" si="2"/>
        <v>25</v>
      </c>
      <c r="K21" s="6">
        <f t="shared" si="2"/>
        <v>25</v>
      </c>
      <c r="L21" s="6">
        <f t="shared" si="2"/>
        <v>25</v>
      </c>
      <c r="M21" s="6">
        <f t="shared" si="2"/>
        <v>25</v>
      </c>
      <c r="N21" s="6">
        <f t="shared" si="2"/>
        <v>25</v>
      </c>
      <c r="O21" s="7"/>
      <c r="P21" s="7"/>
      <c r="Q21" s="29" t="s">
        <v>40</v>
      </c>
      <c r="R21" s="29">
        <v>100000</v>
      </c>
      <c r="S21" s="7"/>
      <c r="T21" s="7"/>
      <c r="U21" s="7"/>
      <c r="V21" s="7"/>
      <c r="W21" s="7"/>
      <c r="X21" s="7"/>
      <c r="Y21" s="7"/>
      <c r="Z21" s="7"/>
    </row>
    <row r="22" spans="1:26" ht="19.5" hidden="1" customHeight="1" x14ac:dyDescent="0.2">
      <c r="A22" s="8" t="s">
        <v>41</v>
      </c>
      <c r="B22" s="9">
        <v>1100</v>
      </c>
      <c r="C22" s="10">
        <v>500</v>
      </c>
      <c r="D22" s="10">
        <v>500</v>
      </c>
      <c r="E22" s="9">
        <v>10</v>
      </c>
      <c r="F22" s="9">
        <v>10</v>
      </c>
      <c r="G22" s="9">
        <v>10</v>
      </c>
      <c r="H22" s="9">
        <v>10</v>
      </c>
      <c r="I22" s="9">
        <v>10</v>
      </c>
      <c r="J22" s="9">
        <v>10</v>
      </c>
      <c r="K22" s="9">
        <v>10</v>
      </c>
      <c r="L22" s="9">
        <v>10</v>
      </c>
      <c r="M22" s="9">
        <v>10</v>
      </c>
      <c r="N22" s="18">
        <v>10</v>
      </c>
    </row>
    <row r="23" spans="1:26" ht="19.5" hidden="1" customHeight="1" x14ac:dyDescent="0.2">
      <c r="A23" s="20" t="s">
        <v>42</v>
      </c>
      <c r="B23" s="21">
        <v>120</v>
      </c>
      <c r="C23" s="21">
        <v>10</v>
      </c>
      <c r="D23" s="21">
        <v>10</v>
      </c>
      <c r="E23" s="21">
        <v>10</v>
      </c>
      <c r="F23" s="21">
        <v>10</v>
      </c>
      <c r="G23" s="21">
        <v>10</v>
      </c>
      <c r="H23" s="21">
        <v>10</v>
      </c>
      <c r="I23" s="21">
        <v>10</v>
      </c>
      <c r="J23" s="21">
        <v>10</v>
      </c>
      <c r="K23" s="21">
        <v>10</v>
      </c>
      <c r="L23" s="21">
        <v>10</v>
      </c>
      <c r="M23" s="21">
        <v>10</v>
      </c>
      <c r="N23" s="30">
        <v>10</v>
      </c>
    </row>
    <row r="24" spans="1:26" ht="19.5" hidden="1" customHeight="1" x14ac:dyDescent="0.2">
      <c r="A24" s="19" t="s">
        <v>43</v>
      </c>
      <c r="B24" s="9">
        <v>65</v>
      </c>
      <c r="C24" s="9">
        <v>10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9.5" hidden="1" customHeight="1" x14ac:dyDescent="0.2">
      <c r="A25" s="32" t="s">
        <v>45</v>
      </c>
      <c r="B25" s="21">
        <v>200</v>
      </c>
      <c r="C25" s="21">
        <v>100</v>
      </c>
      <c r="D25" s="21">
        <v>0</v>
      </c>
      <c r="E25" s="21">
        <v>0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 x14ac:dyDescent="0.2">
      <c r="A26" s="2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26" ht="19.5" customHeight="1" x14ac:dyDescent="0.25">
      <c r="A27" s="5" t="s">
        <v>48</v>
      </c>
      <c r="B27" s="6">
        <v>7523</v>
      </c>
      <c r="C27" s="6">
        <f t="shared" ref="C27:N27" si="3">SUBTOTAL(9,C28:C32)</f>
        <v>635</v>
      </c>
      <c r="D27" s="6">
        <f t="shared" si="3"/>
        <v>649</v>
      </c>
      <c r="E27" s="6">
        <f t="shared" si="3"/>
        <v>620</v>
      </c>
      <c r="F27" s="6">
        <f t="shared" si="3"/>
        <v>620</v>
      </c>
      <c r="G27" s="6">
        <f t="shared" si="3"/>
        <v>620</v>
      </c>
      <c r="H27" s="6">
        <f t="shared" si="3"/>
        <v>630</v>
      </c>
      <c r="I27" s="6">
        <f t="shared" si="3"/>
        <v>649</v>
      </c>
      <c r="J27" s="6">
        <f t="shared" si="3"/>
        <v>620</v>
      </c>
      <c r="K27" s="6">
        <f t="shared" si="3"/>
        <v>620</v>
      </c>
      <c r="L27" s="6">
        <f t="shared" si="3"/>
        <v>620</v>
      </c>
      <c r="M27" s="6">
        <f t="shared" si="3"/>
        <v>620</v>
      </c>
      <c r="N27" s="6">
        <f t="shared" si="3"/>
        <v>620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hidden="1" customHeight="1" x14ac:dyDescent="0.2">
      <c r="A28" s="13" t="s">
        <v>49</v>
      </c>
      <c r="B28" s="9">
        <v>63</v>
      </c>
      <c r="C28" s="10">
        <v>5</v>
      </c>
      <c r="D28" s="9">
        <v>29</v>
      </c>
      <c r="E28" s="9">
        <v>0</v>
      </c>
      <c r="F28" s="9">
        <v>0</v>
      </c>
      <c r="G28" s="9">
        <v>0</v>
      </c>
      <c r="H28" s="9">
        <v>0</v>
      </c>
      <c r="I28" s="9">
        <v>29</v>
      </c>
      <c r="J28" s="9">
        <v>0</v>
      </c>
      <c r="K28" s="9">
        <v>0</v>
      </c>
      <c r="L28" s="9">
        <v>0</v>
      </c>
      <c r="M28" s="9">
        <v>0</v>
      </c>
      <c r="N28" s="18">
        <v>0</v>
      </c>
    </row>
    <row r="29" spans="1:26" ht="19.5" hidden="1" customHeight="1" x14ac:dyDescent="0.2">
      <c r="A29" s="20" t="s">
        <v>50</v>
      </c>
      <c r="B29" s="21">
        <v>6000</v>
      </c>
      <c r="C29" s="22">
        <v>500</v>
      </c>
      <c r="D29" s="22">
        <v>500</v>
      </c>
      <c r="E29" s="22">
        <v>500</v>
      </c>
      <c r="F29" s="22">
        <v>500</v>
      </c>
      <c r="G29" s="22">
        <v>500</v>
      </c>
      <c r="H29" s="22">
        <v>500</v>
      </c>
      <c r="I29" s="22">
        <v>500</v>
      </c>
      <c r="J29" s="22">
        <v>500</v>
      </c>
      <c r="K29" s="22">
        <v>500</v>
      </c>
      <c r="L29" s="22">
        <v>500</v>
      </c>
      <c r="M29" s="22">
        <v>500</v>
      </c>
      <c r="N29" s="22">
        <v>500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hidden="1" customHeight="1" x14ac:dyDescent="0.2">
      <c r="A30" s="19" t="s">
        <v>51</v>
      </c>
      <c r="B30" s="9">
        <v>1200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hidden="1" customHeight="1" x14ac:dyDescent="0.2">
      <c r="A31" s="24" t="s">
        <v>52</v>
      </c>
      <c r="B31" s="21">
        <v>20</v>
      </c>
      <c r="C31" s="21">
        <v>10</v>
      </c>
      <c r="D31" s="21">
        <v>0</v>
      </c>
      <c r="E31" s="21">
        <v>0</v>
      </c>
      <c r="F31" s="21">
        <v>0</v>
      </c>
      <c r="G31" s="21">
        <v>0</v>
      </c>
      <c r="H31" s="21">
        <v>10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9.5" hidden="1" customHeight="1" x14ac:dyDescent="0.2">
      <c r="A32" s="19" t="s">
        <v>53</v>
      </c>
      <c r="B32" s="9">
        <v>240</v>
      </c>
      <c r="C32" s="10">
        <v>20</v>
      </c>
      <c r="D32" s="10">
        <v>20</v>
      </c>
      <c r="E32" s="10">
        <v>20</v>
      </c>
      <c r="F32" s="10">
        <v>20</v>
      </c>
      <c r="G32" s="10">
        <v>20</v>
      </c>
      <c r="H32" s="10">
        <v>20</v>
      </c>
      <c r="I32" s="10">
        <v>20</v>
      </c>
      <c r="J32" s="10">
        <v>20</v>
      </c>
      <c r="K32" s="10">
        <v>20</v>
      </c>
      <c r="L32" s="10">
        <v>20</v>
      </c>
      <c r="M32" s="10">
        <v>20</v>
      </c>
      <c r="N32" s="10">
        <v>20</v>
      </c>
    </row>
    <row r="33" spans="1:26" ht="19.5" customHeight="1" x14ac:dyDescent="0.2">
      <c r="A33" s="2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26" ht="19.5" customHeight="1" x14ac:dyDescent="0.25">
      <c r="A34" s="5" t="s">
        <v>54</v>
      </c>
      <c r="B34" s="6">
        <v>14300</v>
      </c>
      <c r="C34" s="6">
        <f t="shared" ref="C34:N34" si="4">SUBTOTAL(9,C35:C38)</f>
        <v>1025</v>
      </c>
      <c r="D34" s="6">
        <f t="shared" si="4"/>
        <v>1025</v>
      </c>
      <c r="E34" s="6">
        <f t="shared" si="4"/>
        <v>1025</v>
      </c>
      <c r="F34" s="6">
        <f t="shared" si="4"/>
        <v>1025</v>
      </c>
      <c r="G34" s="6">
        <f t="shared" si="4"/>
        <v>2025</v>
      </c>
      <c r="H34" s="6">
        <f t="shared" si="4"/>
        <v>1025</v>
      </c>
      <c r="I34" s="6">
        <f t="shared" si="4"/>
        <v>1025</v>
      </c>
      <c r="J34" s="6">
        <f t="shared" si="4"/>
        <v>1025</v>
      </c>
      <c r="K34" s="6">
        <f t="shared" si="4"/>
        <v>1025</v>
      </c>
      <c r="L34" s="6">
        <f t="shared" si="4"/>
        <v>1025</v>
      </c>
      <c r="M34" s="6">
        <f t="shared" si="4"/>
        <v>1025</v>
      </c>
      <c r="N34" s="6">
        <f t="shared" si="4"/>
        <v>2025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hidden="1" customHeight="1" x14ac:dyDescent="0.2">
      <c r="A35" s="13" t="s">
        <v>58</v>
      </c>
      <c r="B35" s="9">
        <v>12000</v>
      </c>
      <c r="C35" s="10">
        <v>1000</v>
      </c>
      <c r="D35" s="10">
        <v>1000</v>
      </c>
      <c r="E35" s="10">
        <v>1000</v>
      </c>
      <c r="F35" s="10">
        <v>1000</v>
      </c>
      <c r="G35" s="10">
        <v>1000</v>
      </c>
      <c r="H35" s="10">
        <v>1000</v>
      </c>
      <c r="I35" s="10">
        <v>1000</v>
      </c>
      <c r="J35" s="10">
        <v>1000</v>
      </c>
      <c r="K35" s="10">
        <v>1000</v>
      </c>
      <c r="L35" s="10">
        <v>1000</v>
      </c>
      <c r="M35" s="10">
        <v>1000</v>
      </c>
      <c r="N35" s="10">
        <v>1000</v>
      </c>
    </row>
    <row r="36" spans="1:26" ht="19.5" hidden="1" customHeight="1" x14ac:dyDescent="0.2">
      <c r="A36" s="35" t="s">
        <v>59</v>
      </c>
      <c r="B36" s="21">
        <v>300</v>
      </c>
      <c r="C36" s="22">
        <v>25</v>
      </c>
      <c r="D36" s="22">
        <v>25</v>
      </c>
      <c r="E36" s="22">
        <v>25</v>
      </c>
      <c r="F36" s="22">
        <v>25</v>
      </c>
      <c r="G36" s="22">
        <v>25</v>
      </c>
      <c r="H36" s="22">
        <v>25</v>
      </c>
      <c r="I36" s="22">
        <v>25</v>
      </c>
      <c r="J36" s="22">
        <v>25</v>
      </c>
      <c r="K36" s="22">
        <v>25</v>
      </c>
      <c r="L36" s="22">
        <v>25</v>
      </c>
      <c r="M36" s="22">
        <v>25</v>
      </c>
      <c r="N36" s="22">
        <v>25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hidden="1" customHeight="1" x14ac:dyDescent="0.2">
      <c r="A37" s="8" t="s">
        <v>60</v>
      </c>
      <c r="B37" s="9">
        <v>2000</v>
      </c>
      <c r="C37" s="9">
        <v>0</v>
      </c>
      <c r="D37" s="9">
        <v>0</v>
      </c>
      <c r="E37" s="9">
        <v>0</v>
      </c>
      <c r="F37" s="9">
        <v>0</v>
      </c>
      <c r="G37" s="10">
        <v>1000</v>
      </c>
      <c r="H37" s="9">
        <v>0</v>
      </c>
      <c r="I37" s="9">
        <v>0</v>
      </c>
      <c r="J37" s="9">
        <v>0</v>
      </c>
      <c r="K37" s="10">
        <v>0</v>
      </c>
      <c r="L37" s="9">
        <v>0</v>
      </c>
      <c r="M37" s="9">
        <v>0</v>
      </c>
      <c r="N37" s="9">
        <v>1000</v>
      </c>
    </row>
    <row r="38" spans="1:26" ht="19.5" customHeight="1" x14ac:dyDescent="0.2">
      <c r="A38" s="2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6" ht="19.5" customHeight="1" x14ac:dyDescent="0.25">
      <c r="A39" s="5" t="s">
        <v>61</v>
      </c>
      <c r="B39" s="6">
        <v>12000</v>
      </c>
      <c r="C39" s="6">
        <f t="shared" ref="C39:N39" si="5">SUBTOTAL(9,C40:C41)</f>
        <v>1000</v>
      </c>
      <c r="D39" s="6">
        <f t="shared" si="5"/>
        <v>1000</v>
      </c>
      <c r="E39" s="6">
        <f t="shared" si="5"/>
        <v>1000</v>
      </c>
      <c r="F39" s="6">
        <f t="shared" si="5"/>
        <v>1000</v>
      </c>
      <c r="G39" s="6">
        <f t="shared" si="5"/>
        <v>1000</v>
      </c>
      <c r="H39" s="6">
        <f t="shared" si="5"/>
        <v>1000</v>
      </c>
      <c r="I39" s="6">
        <f t="shared" si="5"/>
        <v>1000</v>
      </c>
      <c r="J39" s="6">
        <f t="shared" si="5"/>
        <v>1000</v>
      </c>
      <c r="K39" s="6">
        <f t="shared" si="5"/>
        <v>1000</v>
      </c>
      <c r="L39" s="6">
        <f t="shared" si="5"/>
        <v>1000</v>
      </c>
      <c r="M39" s="6">
        <f t="shared" si="5"/>
        <v>1000</v>
      </c>
      <c r="N39" s="6">
        <f t="shared" si="5"/>
        <v>1000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hidden="1" customHeight="1" x14ac:dyDescent="0.2">
      <c r="A40" s="25" t="s">
        <v>62</v>
      </c>
      <c r="B40" s="9">
        <v>12000</v>
      </c>
      <c r="C40" s="10">
        <v>1000</v>
      </c>
      <c r="D40" s="10">
        <v>1000</v>
      </c>
      <c r="E40" s="10">
        <v>1000</v>
      </c>
      <c r="F40" s="10">
        <v>1000</v>
      </c>
      <c r="G40" s="10">
        <v>1000</v>
      </c>
      <c r="H40" s="10">
        <v>1000</v>
      </c>
      <c r="I40" s="10">
        <v>1000</v>
      </c>
      <c r="J40" s="10">
        <v>1000</v>
      </c>
      <c r="K40" s="10">
        <v>1000</v>
      </c>
      <c r="L40" s="10">
        <v>1000</v>
      </c>
      <c r="M40" s="10">
        <v>1000</v>
      </c>
      <c r="N40" s="10">
        <v>1000</v>
      </c>
    </row>
    <row r="41" spans="1:26" ht="19.5" customHeight="1" x14ac:dyDescent="0.2">
      <c r="A41" s="2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26" ht="19.5" customHeight="1" x14ac:dyDescent="0.25">
      <c r="A42" s="36" t="s">
        <v>63</v>
      </c>
      <c r="B42" s="37">
        <v>246100</v>
      </c>
      <c r="C42" s="37">
        <f t="shared" ref="C42:N42" si="6">SUBTOTAL(9,C3:C41)</f>
        <v>35846</v>
      </c>
      <c r="D42" s="37">
        <f t="shared" si="6"/>
        <v>25755</v>
      </c>
      <c r="E42" s="37">
        <f t="shared" si="6"/>
        <v>25236</v>
      </c>
      <c r="F42" s="37">
        <f t="shared" si="6"/>
        <v>25236</v>
      </c>
      <c r="G42" s="37">
        <f t="shared" si="6"/>
        <v>16236</v>
      </c>
      <c r="H42" s="37">
        <f t="shared" si="6"/>
        <v>25346</v>
      </c>
      <c r="I42" s="37">
        <f t="shared" si="6"/>
        <v>15265</v>
      </c>
      <c r="J42" s="37">
        <f t="shared" si="6"/>
        <v>15236</v>
      </c>
      <c r="K42" s="37">
        <f t="shared" si="6"/>
        <v>15236</v>
      </c>
      <c r="L42" s="37">
        <f t="shared" si="6"/>
        <v>15236</v>
      </c>
      <c r="M42" s="37">
        <f t="shared" si="6"/>
        <v>15236</v>
      </c>
      <c r="N42" s="37">
        <f t="shared" si="6"/>
        <v>16236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9.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</sheetData>
  <conditionalFormatting sqref="A4:Z14 O15:Z20">
    <cfRule type="expression" dxfId="1" priority="1">
      <formula>ISODD(ROW(A4:A14))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/>
  </sheetViews>
  <sheetFormatPr defaultColWidth="17.28515625" defaultRowHeight="15.75" customHeight="1" x14ac:dyDescent="0.2"/>
  <cols>
    <col min="1" max="2" width="31.5703125" customWidth="1"/>
    <col min="3" max="3" width="13.42578125" hidden="1" customWidth="1"/>
    <col min="4" max="4" width="13.28515625" hidden="1" customWidth="1"/>
    <col min="5" max="5" width="14.5703125" hidden="1" customWidth="1"/>
    <col min="6" max="6" width="14.140625" hidden="1" customWidth="1"/>
    <col min="7" max="7" width="13.28515625" hidden="1" customWidth="1"/>
    <col min="8" max="8" width="14.7109375" hidden="1" customWidth="1"/>
    <col min="9" max="9" width="13.5703125" hidden="1" customWidth="1"/>
    <col min="10" max="10" width="13.28515625" hidden="1" customWidth="1"/>
    <col min="11" max="11" width="12.140625" hidden="1" customWidth="1"/>
    <col min="12" max="14" width="12" hidden="1" customWidth="1"/>
    <col min="15" max="15" width="22" hidden="1" customWidth="1"/>
    <col min="16" max="16" width="0" hidden="1"/>
    <col min="17" max="17" width="27.7109375" hidden="1" customWidth="1"/>
    <col min="18" max="26" width="0" hidden="1"/>
  </cols>
  <sheetData>
    <row r="1" spans="1:26" ht="47.25" customHeight="1" x14ac:dyDescent="0.25">
      <c r="A1" s="1"/>
      <c r="B1" s="4" t="s">
        <v>13</v>
      </c>
      <c r="C1" s="3" t="s">
        <v>7</v>
      </c>
      <c r="D1" s="3" t="s">
        <v>8</v>
      </c>
      <c r="E1" s="3" t="s">
        <v>9</v>
      </c>
      <c r="F1" s="3" t="s">
        <v>14</v>
      </c>
      <c r="G1" s="3" t="s">
        <v>11</v>
      </c>
      <c r="H1" s="3" t="s">
        <v>12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"/>
    <row r="3" spans="1:26" ht="19.5" customHeight="1" x14ac:dyDescent="0.25">
      <c r="A3" s="5" t="s">
        <v>15</v>
      </c>
      <c r="B3" s="6">
        <v>72060</v>
      </c>
      <c r="C3" s="6">
        <f t="shared" ref="C3:N3" si="0">SUBTOTAL(9,C4:C14)</f>
        <v>12266</v>
      </c>
      <c r="D3" s="6">
        <f t="shared" si="0"/>
        <v>12266</v>
      </c>
      <c r="E3" s="6">
        <f t="shared" si="0"/>
        <v>12266</v>
      </c>
      <c r="F3" s="6">
        <f t="shared" si="0"/>
        <v>12266</v>
      </c>
      <c r="G3" s="6">
        <f t="shared" si="0"/>
        <v>12266</v>
      </c>
      <c r="H3" s="6">
        <f t="shared" si="0"/>
        <v>12266</v>
      </c>
      <c r="I3" s="6">
        <f t="shared" si="0"/>
        <v>12266</v>
      </c>
      <c r="J3" s="6">
        <f t="shared" si="0"/>
        <v>12266</v>
      </c>
      <c r="K3" s="6">
        <f t="shared" si="0"/>
        <v>12266</v>
      </c>
      <c r="L3" s="6">
        <f t="shared" si="0"/>
        <v>12266</v>
      </c>
      <c r="M3" s="6">
        <f t="shared" si="0"/>
        <v>12266</v>
      </c>
      <c r="N3" s="6">
        <f t="shared" si="0"/>
        <v>12266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hidden="1" customHeight="1" x14ac:dyDescent="0.2">
      <c r="A4" s="8" t="s">
        <v>16</v>
      </c>
      <c r="B4" s="9">
        <v>22800</v>
      </c>
      <c r="C4" s="10">
        <v>1900</v>
      </c>
      <c r="D4" s="10">
        <v>1900</v>
      </c>
      <c r="E4" s="10">
        <v>1900</v>
      </c>
      <c r="F4" s="10">
        <v>1900</v>
      </c>
      <c r="G4" s="10">
        <v>1900</v>
      </c>
      <c r="H4" s="10">
        <v>1900</v>
      </c>
      <c r="I4" s="10">
        <v>1900</v>
      </c>
      <c r="J4" s="10">
        <v>1900</v>
      </c>
      <c r="K4" s="10">
        <v>1900</v>
      </c>
      <c r="L4" s="10">
        <v>1900</v>
      </c>
      <c r="M4" s="10">
        <v>1900</v>
      </c>
      <c r="N4" s="10">
        <v>1900</v>
      </c>
      <c r="Q4" s="11"/>
    </row>
    <row r="5" spans="1:26" ht="19.5" hidden="1" customHeight="1" x14ac:dyDescent="0.2">
      <c r="A5" s="8" t="s">
        <v>18</v>
      </c>
      <c r="B5" s="9">
        <v>2196</v>
      </c>
      <c r="C5" s="10">
        <v>183</v>
      </c>
      <c r="D5" s="10">
        <v>183</v>
      </c>
      <c r="E5" s="10">
        <v>183</v>
      </c>
      <c r="F5" s="10">
        <v>183</v>
      </c>
      <c r="G5" s="10">
        <v>183</v>
      </c>
      <c r="H5" s="10">
        <v>183</v>
      </c>
      <c r="I5" s="10">
        <v>183</v>
      </c>
      <c r="J5" s="10">
        <v>183</v>
      </c>
      <c r="K5" s="10">
        <v>183</v>
      </c>
      <c r="L5" s="10">
        <v>183</v>
      </c>
      <c r="M5" s="10">
        <v>183</v>
      </c>
      <c r="N5" s="10">
        <v>183</v>
      </c>
      <c r="Q5" s="11"/>
    </row>
    <row r="6" spans="1:26" ht="19.5" hidden="1" customHeight="1" x14ac:dyDescent="0.2">
      <c r="A6" s="8" t="s">
        <v>20</v>
      </c>
      <c r="B6" s="9">
        <v>22800</v>
      </c>
      <c r="C6" s="10">
        <v>1900</v>
      </c>
      <c r="D6" s="10">
        <v>1900</v>
      </c>
      <c r="E6" s="10">
        <v>1900</v>
      </c>
      <c r="F6" s="10">
        <v>1900</v>
      </c>
      <c r="G6" s="10">
        <v>1900</v>
      </c>
      <c r="H6" s="10">
        <v>1900</v>
      </c>
      <c r="I6" s="10">
        <v>1900</v>
      </c>
      <c r="J6" s="10">
        <v>1900</v>
      </c>
      <c r="K6" s="10">
        <v>1900</v>
      </c>
      <c r="L6" s="10">
        <v>1900</v>
      </c>
      <c r="M6" s="10">
        <v>1900</v>
      </c>
      <c r="N6" s="10">
        <v>1900</v>
      </c>
      <c r="Q6" s="11"/>
    </row>
    <row r="7" spans="1:26" ht="19.5" hidden="1" customHeight="1" x14ac:dyDescent="0.2">
      <c r="A7" s="8" t="s">
        <v>21</v>
      </c>
      <c r="B7" s="9">
        <v>2196</v>
      </c>
      <c r="C7" s="10">
        <v>183</v>
      </c>
      <c r="D7" s="10">
        <v>183</v>
      </c>
      <c r="E7" s="10">
        <v>183</v>
      </c>
      <c r="F7" s="10">
        <v>183</v>
      </c>
      <c r="G7" s="10">
        <v>183</v>
      </c>
      <c r="H7" s="10">
        <v>183</v>
      </c>
      <c r="I7" s="10">
        <v>183</v>
      </c>
      <c r="J7" s="10">
        <v>183</v>
      </c>
      <c r="K7" s="10">
        <v>183</v>
      </c>
      <c r="L7" s="10">
        <v>183</v>
      </c>
      <c r="M7" s="10">
        <v>183</v>
      </c>
      <c r="N7" s="10">
        <v>183</v>
      </c>
      <c r="Q7" s="11"/>
    </row>
    <row r="8" spans="1:26" ht="19.5" hidden="1" customHeight="1" x14ac:dyDescent="0.2">
      <c r="A8" s="8" t="s">
        <v>23</v>
      </c>
      <c r="B8" s="9">
        <v>7800</v>
      </c>
      <c r="C8" s="10">
        <v>650</v>
      </c>
      <c r="D8" s="10">
        <v>650</v>
      </c>
      <c r="E8" s="10">
        <v>650</v>
      </c>
      <c r="F8" s="10">
        <v>650</v>
      </c>
      <c r="G8" s="10">
        <v>650</v>
      </c>
      <c r="H8" s="10">
        <v>650</v>
      </c>
      <c r="I8" s="10">
        <v>650</v>
      </c>
      <c r="J8" s="10">
        <v>650</v>
      </c>
      <c r="K8" s="10">
        <v>650</v>
      </c>
      <c r="L8" s="10">
        <v>650</v>
      </c>
      <c r="M8" s="10">
        <v>650</v>
      </c>
      <c r="N8" s="10">
        <v>650</v>
      </c>
      <c r="Q8" s="11" t="s">
        <v>25</v>
      </c>
    </row>
    <row r="9" spans="1:26" ht="19.5" hidden="1" customHeight="1" x14ac:dyDescent="0.2">
      <c r="A9" s="8" t="s">
        <v>24</v>
      </c>
      <c r="B9" s="9">
        <v>600</v>
      </c>
      <c r="C9" s="10">
        <v>50</v>
      </c>
      <c r="D9" s="10">
        <v>50</v>
      </c>
      <c r="E9" s="10">
        <v>50</v>
      </c>
      <c r="F9" s="10">
        <v>50</v>
      </c>
      <c r="G9" s="10">
        <v>50</v>
      </c>
      <c r="H9" s="10">
        <v>50</v>
      </c>
      <c r="I9" s="10">
        <v>50</v>
      </c>
      <c r="J9" s="10">
        <v>50</v>
      </c>
      <c r="K9" s="10">
        <v>50</v>
      </c>
      <c r="L9" s="10">
        <v>50</v>
      </c>
      <c r="M9" s="10">
        <v>50</v>
      </c>
      <c r="N9" s="10">
        <v>50</v>
      </c>
      <c r="Q9" s="11" t="s">
        <v>15</v>
      </c>
      <c r="R9" s="12">
        <v>12000</v>
      </c>
    </row>
    <row r="10" spans="1:26" ht="19.5" hidden="1" customHeight="1" x14ac:dyDescent="0.2">
      <c r="A10" s="8" t="s">
        <v>28</v>
      </c>
      <c r="B10" s="9">
        <v>7800</v>
      </c>
      <c r="C10" s="10">
        <v>650</v>
      </c>
      <c r="D10" s="10">
        <v>650</v>
      </c>
      <c r="E10" s="10">
        <v>650</v>
      </c>
      <c r="F10" s="10">
        <v>650</v>
      </c>
      <c r="G10" s="10">
        <v>650</v>
      </c>
      <c r="H10" s="10">
        <v>650</v>
      </c>
      <c r="I10" s="10">
        <v>650</v>
      </c>
      <c r="J10" s="10">
        <v>650</v>
      </c>
      <c r="K10" s="10">
        <v>650</v>
      </c>
      <c r="L10" s="10">
        <v>650</v>
      </c>
      <c r="M10" s="10">
        <v>650</v>
      </c>
      <c r="N10" s="10">
        <v>650</v>
      </c>
      <c r="Q10" s="11"/>
      <c r="R10" s="12"/>
    </row>
    <row r="11" spans="1:26" ht="19.5" hidden="1" customHeight="1" x14ac:dyDescent="0.2">
      <c r="A11" s="8" t="s">
        <v>27</v>
      </c>
      <c r="B11" s="9">
        <v>600</v>
      </c>
      <c r="C11" s="10">
        <v>50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  <c r="I11" s="10">
        <v>50</v>
      </c>
      <c r="J11" s="10">
        <v>50</v>
      </c>
      <c r="K11" s="10">
        <v>50</v>
      </c>
      <c r="L11" s="10">
        <v>50</v>
      </c>
      <c r="M11" s="10">
        <v>50</v>
      </c>
      <c r="N11" s="10">
        <v>50</v>
      </c>
      <c r="Q11" s="11"/>
      <c r="R11" s="12"/>
    </row>
    <row r="12" spans="1:26" ht="19.5" hidden="1" customHeight="1" x14ac:dyDescent="0.2">
      <c r="A12" s="8" t="s">
        <v>29</v>
      </c>
      <c r="B12" s="9">
        <v>72000</v>
      </c>
      <c r="C12" s="10">
        <v>6000</v>
      </c>
      <c r="D12" s="10">
        <v>6000</v>
      </c>
      <c r="E12" s="10">
        <v>6000</v>
      </c>
      <c r="F12" s="10">
        <v>6000</v>
      </c>
      <c r="G12" s="10">
        <v>6000</v>
      </c>
      <c r="H12" s="10">
        <v>6000</v>
      </c>
      <c r="I12" s="10">
        <v>6000</v>
      </c>
      <c r="J12" s="10">
        <v>6000</v>
      </c>
      <c r="K12" s="10">
        <v>6000</v>
      </c>
      <c r="L12" s="10">
        <v>6000</v>
      </c>
      <c r="M12" s="10">
        <v>6000</v>
      </c>
      <c r="N12" s="10">
        <v>6000</v>
      </c>
      <c r="O12" s="14"/>
      <c r="P12" s="14"/>
      <c r="Q12" s="16"/>
      <c r="R12" s="17"/>
      <c r="S12" s="14"/>
      <c r="T12" s="14"/>
      <c r="U12" s="14"/>
      <c r="V12" s="14"/>
      <c r="W12" s="14"/>
      <c r="X12" s="14"/>
      <c r="Y12" s="14"/>
      <c r="Z12" s="14"/>
    </row>
    <row r="13" spans="1:26" ht="19.5" hidden="1" customHeight="1" x14ac:dyDescent="0.2">
      <c r="A13" s="8" t="s">
        <v>31</v>
      </c>
      <c r="B13" s="9">
        <v>8400</v>
      </c>
      <c r="C13" s="10">
        <v>700</v>
      </c>
      <c r="D13" s="10">
        <v>700</v>
      </c>
      <c r="E13" s="10">
        <v>700</v>
      </c>
      <c r="F13" s="10">
        <v>700</v>
      </c>
      <c r="G13" s="10">
        <v>700</v>
      </c>
      <c r="H13" s="10">
        <v>700</v>
      </c>
      <c r="I13" s="10">
        <v>700</v>
      </c>
      <c r="J13" s="10">
        <v>700</v>
      </c>
      <c r="K13" s="10">
        <v>700</v>
      </c>
      <c r="L13" s="10">
        <v>700</v>
      </c>
      <c r="M13" s="10">
        <v>700</v>
      </c>
      <c r="N13" s="10">
        <v>700</v>
      </c>
      <c r="O13" s="14"/>
      <c r="P13" s="14"/>
      <c r="Q13" s="16"/>
      <c r="R13" s="17"/>
      <c r="S13" s="14"/>
      <c r="T13" s="14"/>
      <c r="U13" s="14"/>
      <c r="V13" s="14"/>
      <c r="W13" s="14"/>
      <c r="X13" s="14"/>
      <c r="Y13" s="14"/>
      <c r="Z13" s="14"/>
    </row>
    <row r="14" spans="1:26" ht="20.25" customHeight="1" x14ac:dyDescent="0.2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8"/>
      <c r="Q14" s="11"/>
      <c r="R14" s="12"/>
    </row>
    <row r="15" spans="1:26" ht="20.25" customHeight="1" x14ac:dyDescent="0.25">
      <c r="A15" s="15" t="s">
        <v>30</v>
      </c>
      <c r="B15" s="6">
        <v>123600</v>
      </c>
      <c r="C15" s="6">
        <f t="shared" ref="C15:N15" si="1">SUBTOTAL(9,C16:C21)</f>
        <v>20300</v>
      </c>
      <c r="D15" s="6">
        <f t="shared" si="1"/>
        <v>10300</v>
      </c>
      <c r="E15" s="6">
        <f t="shared" si="1"/>
        <v>10300</v>
      </c>
      <c r="F15" s="6">
        <f t="shared" si="1"/>
        <v>10300</v>
      </c>
      <c r="G15" s="6">
        <f t="shared" si="1"/>
        <v>300</v>
      </c>
      <c r="H15" s="6">
        <f t="shared" si="1"/>
        <v>10300</v>
      </c>
      <c r="I15" s="6">
        <f t="shared" si="1"/>
        <v>300</v>
      </c>
      <c r="J15" s="6">
        <f t="shared" si="1"/>
        <v>300</v>
      </c>
      <c r="K15" s="6">
        <f t="shared" si="1"/>
        <v>300</v>
      </c>
      <c r="L15" s="6">
        <f t="shared" si="1"/>
        <v>300</v>
      </c>
      <c r="M15" s="6">
        <f t="shared" si="1"/>
        <v>300</v>
      </c>
      <c r="N15" s="6">
        <f t="shared" si="1"/>
        <v>300</v>
      </c>
      <c r="Q15" s="11"/>
      <c r="R15" s="12"/>
    </row>
    <row r="16" spans="1:26" ht="20.25" hidden="1" customHeight="1" x14ac:dyDescent="0.2">
      <c r="A16" s="19" t="s">
        <v>34</v>
      </c>
      <c r="B16" s="9">
        <v>30000</v>
      </c>
      <c r="C16" s="10">
        <v>10000</v>
      </c>
      <c r="D16" s="10">
        <v>10000</v>
      </c>
      <c r="E16" s="10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Q16" s="11"/>
      <c r="R16" s="12"/>
    </row>
    <row r="17" spans="1:26" ht="20.25" hidden="1" customHeight="1" x14ac:dyDescent="0.2">
      <c r="A17" s="20" t="s">
        <v>35</v>
      </c>
      <c r="B17" s="21">
        <v>30000</v>
      </c>
      <c r="C17" s="22">
        <v>10000</v>
      </c>
      <c r="D17" s="22">
        <v>0</v>
      </c>
      <c r="E17" s="22">
        <v>0</v>
      </c>
      <c r="F17" s="22">
        <v>10000</v>
      </c>
      <c r="G17" s="22">
        <v>0</v>
      </c>
      <c r="H17" s="22">
        <v>10000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0</v>
      </c>
      <c r="Q17" s="11"/>
      <c r="R17" s="12"/>
    </row>
    <row r="18" spans="1:26" ht="19.5" hidden="1" customHeight="1" x14ac:dyDescent="0.2">
      <c r="A18" s="8" t="s">
        <v>37</v>
      </c>
      <c r="B18" s="9">
        <v>2400</v>
      </c>
      <c r="C18" s="10">
        <v>200</v>
      </c>
      <c r="D18" s="10">
        <v>200</v>
      </c>
      <c r="E18" s="10">
        <v>200</v>
      </c>
      <c r="F18" s="10">
        <v>200</v>
      </c>
      <c r="G18" s="10">
        <v>200</v>
      </c>
      <c r="H18" s="10">
        <v>200</v>
      </c>
      <c r="I18" s="10">
        <v>200</v>
      </c>
      <c r="J18" s="10">
        <v>200</v>
      </c>
      <c r="K18" s="10">
        <v>200</v>
      </c>
      <c r="L18" s="10">
        <v>200</v>
      </c>
      <c r="M18" s="10">
        <v>200</v>
      </c>
      <c r="N18" s="10">
        <v>200</v>
      </c>
      <c r="Q18" s="11"/>
      <c r="R18" s="12"/>
    </row>
    <row r="19" spans="1:26" ht="19.5" hidden="1" customHeight="1" x14ac:dyDescent="0.2">
      <c r="A19" s="20" t="s">
        <v>38</v>
      </c>
      <c r="B19" s="21">
        <v>1200</v>
      </c>
      <c r="C19" s="22">
        <v>100</v>
      </c>
      <c r="D19" s="22">
        <v>100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  <c r="M19" s="22">
        <v>100</v>
      </c>
      <c r="N19" s="22">
        <v>100</v>
      </c>
      <c r="Q19" s="11"/>
      <c r="R19" s="12"/>
    </row>
    <row r="20" spans="1:26" ht="19.5" customHeight="1" x14ac:dyDescent="0.2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Q20" s="11"/>
      <c r="R20" s="12"/>
    </row>
    <row r="21" spans="1:26" ht="19.5" customHeight="1" x14ac:dyDescent="0.25">
      <c r="A21" s="5" t="s">
        <v>39</v>
      </c>
      <c r="B21" s="6">
        <v>1485</v>
      </c>
      <c r="C21" s="6">
        <f t="shared" ref="C21:N21" si="2">SUBTOTAL(9,C22:C25)</f>
        <v>620</v>
      </c>
      <c r="D21" s="6">
        <f t="shared" si="2"/>
        <v>515</v>
      </c>
      <c r="E21" s="6">
        <f t="shared" si="2"/>
        <v>25</v>
      </c>
      <c r="F21" s="6">
        <f t="shared" si="2"/>
        <v>25</v>
      </c>
      <c r="G21" s="6">
        <f t="shared" si="2"/>
        <v>25</v>
      </c>
      <c r="H21" s="6">
        <f t="shared" si="2"/>
        <v>125</v>
      </c>
      <c r="I21" s="6">
        <f t="shared" si="2"/>
        <v>25</v>
      </c>
      <c r="J21" s="6">
        <f t="shared" si="2"/>
        <v>25</v>
      </c>
      <c r="K21" s="6">
        <f t="shared" si="2"/>
        <v>25</v>
      </c>
      <c r="L21" s="6">
        <f t="shared" si="2"/>
        <v>25</v>
      </c>
      <c r="M21" s="6">
        <f t="shared" si="2"/>
        <v>25</v>
      </c>
      <c r="N21" s="6">
        <f t="shared" si="2"/>
        <v>25</v>
      </c>
      <c r="O21" s="7"/>
      <c r="P21" s="7"/>
      <c r="Q21" s="29" t="s">
        <v>40</v>
      </c>
      <c r="R21" s="29">
        <v>100000</v>
      </c>
      <c r="S21" s="7"/>
      <c r="T21" s="7"/>
      <c r="U21" s="7"/>
      <c r="V21" s="7"/>
      <c r="W21" s="7"/>
      <c r="X21" s="7"/>
      <c r="Y21" s="7"/>
      <c r="Z21" s="7"/>
    </row>
    <row r="22" spans="1:26" ht="19.5" hidden="1" customHeight="1" x14ac:dyDescent="0.2">
      <c r="A22" s="8" t="s">
        <v>41</v>
      </c>
      <c r="B22" s="9">
        <v>1100</v>
      </c>
      <c r="C22" s="10">
        <v>500</v>
      </c>
      <c r="D22" s="10">
        <v>500</v>
      </c>
      <c r="E22" s="9">
        <v>10</v>
      </c>
      <c r="F22" s="9">
        <v>10</v>
      </c>
      <c r="G22" s="9">
        <v>10</v>
      </c>
      <c r="H22" s="9">
        <v>10</v>
      </c>
      <c r="I22" s="9">
        <v>10</v>
      </c>
      <c r="J22" s="9">
        <v>10</v>
      </c>
      <c r="K22" s="9">
        <v>10</v>
      </c>
      <c r="L22" s="9">
        <v>10</v>
      </c>
      <c r="M22" s="9">
        <v>10</v>
      </c>
      <c r="N22" s="18">
        <v>10</v>
      </c>
    </row>
    <row r="23" spans="1:26" ht="19.5" hidden="1" customHeight="1" x14ac:dyDescent="0.2">
      <c r="A23" s="20" t="s">
        <v>42</v>
      </c>
      <c r="B23" s="21">
        <v>120</v>
      </c>
      <c r="C23" s="21">
        <v>10</v>
      </c>
      <c r="D23" s="21">
        <v>10</v>
      </c>
      <c r="E23" s="21">
        <v>10</v>
      </c>
      <c r="F23" s="21">
        <v>10</v>
      </c>
      <c r="G23" s="21">
        <v>10</v>
      </c>
      <c r="H23" s="21">
        <v>10</v>
      </c>
      <c r="I23" s="21">
        <v>10</v>
      </c>
      <c r="J23" s="21">
        <v>10</v>
      </c>
      <c r="K23" s="21">
        <v>10</v>
      </c>
      <c r="L23" s="21">
        <v>10</v>
      </c>
      <c r="M23" s="21">
        <v>10</v>
      </c>
      <c r="N23" s="30">
        <v>10</v>
      </c>
    </row>
    <row r="24" spans="1:26" ht="19.5" hidden="1" customHeight="1" x14ac:dyDescent="0.2">
      <c r="A24" s="19" t="s">
        <v>43</v>
      </c>
      <c r="B24" s="9">
        <v>65</v>
      </c>
      <c r="C24" s="9">
        <v>10</v>
      </c>
      <c r="D24" s="9">
        <v>5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9.5" hidden="1" customHeight="1" x14ac:dyDescent="0.2">
      <c r="A25" s="32" t="s">
        <v>45</v>
      </c>
      <c r="B25" s="21">
        <v>200</v>
      </c>
      <c r="C25" s="21">
        <v>100</v>
      </c>
      <c r="D25" s="21">
        <v>0</v>
      </c>
      <c r="E25" s="21">
        <v>0</v>
      </c>
      <c r="F25" s="21">
        <v>0</v>
      </c>
      <c r="G25" s="21">
        <v>0</v>
      </c>
      <c r="H25" s="21">
        <v>100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 x14ac:dyDescent="0.2">
      <c r="A26" s="2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26" ht="19.5" customHeight="1" x14ac:dyDescent="0.25">
      <c r="A27" s="5" t="s">
        <v>48</v>
      </c>
      <c r="B27" s="34">
        <v>16503</v>
      </c>
      <c r="C27" s="6">
        <f t="shared" ref="C27:N27" si="3">SUBTOTAL(9,C28:C32)</f>
        <v>635</v>
      </c>
      <c r="D27" s="6">
        <f t="shared" si="3"/>
        <v>649</v>
      </c>
      <c r="E27" s="6">
        <f t="shared" si="3"/>
        <v>620</v>
      </c>
      <c r="F27" s="6">
        <f t="shared" si="3"/>
        <v>620</v>
      </c>
      <c r="G27" s="6">
        <f t="shared" si="3"/>
        <v>620</v>
      </c>
      <c r="H27" s="6">
        <f t="shared" si="3"/>
        <v>630</v>
      </c>
      <c r="I27" s="6">
        <f t="shared" si="3"/>
        <v>649</v>
      </c>
      <c r="J27" s="6">
        <f t="shared" si="3"/>
        <v>620</v>
      </c>
      <c r="K27" s="6">
        <f t="shared" si="3"/>
        <v>620</v>
      </c>
      <c r="L27" s="6">
        <f t="shared" si="3"/>
        <v>620</v>
      </c>
      <c r="M27" s="6">
        <f t="shared" si="3"/>
        <v>620</v>
      </c>
      <c r="N27" s="6">
        <f t="shared" si="3"/>
        <v>620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5" hidden="1" customHeight="1" x14ac:dyDescent="0.2">
      <c r="A28" s="13" t="s">
        <v>49</v>
      </c>
      <c r="B28" s="9">
        <v>63</v>
      </c>
      <c r="C28" s="10">
        <v>5</v>
      </c>
      <c r="D28" s="9">
        <v>29</v>
      </c>
      <c r="E28" s="9">
        <v>0</v>
      </c>
      <c r="F28" s="9">
        <v>0</v>
      </c>
      <c r="G28" s="9">
        <v>0</v>
      </c>
      <c r="H28" s="9">
        <v>0</v>
      </c>
      <c r="I28" s="9">
        <v>29</v>
      </c>
      <c r="J28" s="9">
        <v>0</v>
      </c>
      <c r="K28" s="9">
        <v>0</v>
      </c>
      <c r="L28" s="9">
        <v>0</v>
      </c>
      <c r="M28" s="9">
        <v>0</v>
      </c>
      <c r="N28" s="18">
        <v>0</v>
      </c>
    </row>
    <row r="29" spans="1:26" ht="19.5" hidden="1" customHeight="1" x14ac:dyDescent="0.2">
      <c r="A29" s="20" t="s">
        <v>50</v>
      </c>
      <c r="B29" s="21">
        <v>6000</v>
      </c>
      <c r="C29" s="22">
        <v>500</v>
      </c>
      <c r="D29" s="22">
        <v>500</v>
      </c>
      <c r="E29" s="22">
        <v>500</v>
      </c>
      <c r="F29" s="22">
        <v>500</v>
      </c>
      <c r="G29" s="22">
        <v>500</v>
      </c>
      <c r="H29" s="22">
        <v>500</v>
      </c>
      <c r="I29" s="22">
        <v>500</v>
      </c>
      <c r="J29" s="22">
        <v>500</v>
      </c>
      <c r="K29" s="22">
        <v>500</v>
      </c>
      <c r="L29" s="22">
        <v>500</v>
      </c>
      <c r="M29" s="22">
        <v>500</v>
      </c>
      <c r="N29" s="22">
        <v>500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hidden="1" customHeight="1" x14ac:dyDescent="0.2">
      <c r="A30" s="19" t="s">
        <v>51</v>
      </c>
      <c r="B30" s="9">
        <v>1200</v>
      </c>
      <c r="C30" s="10">
        <v>100</v>
      </c>
      <c r="D30" s="10">
        <v>100</v>
      </c>
      <c r="E30" s="10">
        <v>100</v>
      </c>
      <c r="F30" s="10">
        <v>100</v>
      </c>
      <c r="G30" s="10">
        <v>100</v>
      </c>
      <c r="H30" s="10">
        <v>100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hidden="1" customHeight="1" x14ac:dyDescent="0.2">
      <c r="A31" s="24" t="s">
        <v>52</v>
      </c>
      <c r="B31" s="21">
        <v>20</v>
      </c>
      <c r="C31" s="21">
        <v>10</v>
      </c>
      <c r="D31" s="21">
        <v>0</v>
      </c>
      <c r="E31" s="21">
        <v>0</v>
      </c>
      <c r="F31" s="21">
        <v>0</v>
      </c>
      <c r="G31" s="21">
        <v>0</v>
      </c>
      <c r="H31" s="21">
        <v>10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9.5" hidden="1" customHeight="1" x14ac:dyDescent="0.2">
      <c r="A32" s="19" t="s">
        <v>53</v>
      </c>
      <c r="B32" s="9">
        <v>240</v>
      </c>
      <c r="C32" s="10">
        <v>20</v>
      </c>
      <c r="D32" s="10">
        <v>20</v>
      </c>
      <c r="E32" s="10">
        <v>20</v>
      </c>
      <c r="F32" s="10">
        <v>20</v>
      </c>
      <c r="G32" s="10">
        <v>20</v>
      </c>
      <c r="H32" s="10">
        <v>20</v>
      </c>
      <c r="I32" s="10">
        <v>20</v>
      </c>
      <c r="J32" s="10">
        <v>20</v>
      </c>
      <c r="K32" s="10">
        <v>20</v>
      </c>
      <c r="L32" s="10">
        <v>20</v>
      </c>
      <c r="M32" s="10">
        <v>20</v>
      </c>
      <c r="N32" s="10">
        <v>20</v>
      </c>
    </row>
    <row r="33" spans="1:26" ht="19.5" customHeight="1" x14ac:dyDescent="0.2">
      <c r="A33" s="2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26" ht="19.5" customHeight="1" x14ac:dyDescent="0.25">
      <c r="A34" s="15" t="s">
        <v>56</v>
      </c>
      <c r="B34" s="34">
        <v>16300</v>
      </c>
      <c r="C34" s="6">
        <f t="shared" ref="C34:N34" si="4">SUBTOTAL(9,C35:C38)</f>
        <v>1025</v>
      </c>
      <c r="D34" s="6">
        <f t="shared" si="4"/>
        <v>1025</v>
      </c>
      <c r="E34" s="6">
        <f t="shared" si="4"/>
        <v>1025</v>
      </c>
      <c r="F34" s="6">
        <f t="shared" si="4"/>
        <v>1025</v>
      </c>
      <c r="G34" s="6">
        <f t="shared" si="4"/>
        <v>2025</v>
      </c>
      <c r="H34" s="6">
        <f t="shared" si="4"/>
        <v>1025</v>
      </c>
      <c r="I34" s="6">
        <f t="shared" si="4"/>
        <v>1025</v>
      </c>
      <c r="J34" s="6">
        <f t="shared" si="4"/>
        <v>1025</v>
      </c>
      <c r="K34" s="6">
        <f t="shared" si="4"/>
        <v>1025</v>
      </c>
      <c r="L34" s="6">
        <f t="shared" si="4"/>
        <v>1025</v>
      </c>
      <c r="M34" s="6">
        <f t="shared" si="4"/>
        <v>1025</v>
      </c>
      <c r="N34" s="6">
        <f t="shared" si="4"/>
        <v>2025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5" hidden="1" customHeight="1" x14ac:dyDescent="0.2">
      <c r="A35" s="13" t="s">
        <v>58</v>
      </c>
      <c r="B35" s="9">
        <v>12000</v>
      </c>
      <c r="C35" s="10">
        <v>1000</v>
      </c>
      <c r="D35" s="10">
        <v>1000</v>
      </c>
      <c r="E35" s="10">
        <v>1000</v>
      </c>
      <c r="F35" s="10">
        <v>1000</v>
      </c>
      <c r="G35" s="10">
        <v>1000</v>
      </c>
      <c r="H35" s="10">
        <v>1000</v>
      </c>
      <c r="I35" s="10">
        <v>1000</v>
      </c>
      <c r="J35" s="10">
        <v>1000</v>
      </c>
      <c r="K35" s="10">
        <v>1000</v>
      </c>
      <c r="L35" s="10">
        <v>1000</v>
      </c>
      <c r="M35" s="10">
        <v>1000</v>
      </c>
      <c r="N35" s="10">
        <v>1000</v>
      </c>
    </row>
    <row r="36" spans="1:26" ht="19.5" hidden="1" customHeight="1" x14ac:dyDescent="0.2">
      <c r="A36" s="35" t="s">
        <v>59</v>
      </c>
      <c r="B36" s="21">
        <v>300</v>
      </c>
      <c r="C36" s="22">
        <v>25</v>
      </c>
      <c r="D36" s="22">
        <v>25</v>
      </c>
      <c r="E36" s="22">
        <v>25</v>
      </c>
      <c r="F36" s="22">
        <v>25</v>
      </c>
      <c r="G36" s="22">
        <v>25</v>
      </c>
      <c r="H36" s="22">
        <v>25</v>
      </c>
      <c r="I36" s="22">
        <v>25</v>
      </c>
      <c r="J36" s="22">
        <v>25</v>
      </c>
      <c r="K36" s="22">
        <v>25</v>
      </c>
      <c r="L36" s="22">
        <v>25</v>
      </c>
      <c r="M36" s="22">
        <v>25</v>
      </c>
      <c r="N36" s="22">
        <v>25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hidden="1" customHeight="1" x14ac:dyDescent="0.2">
      <c r="A37" s="8" t="s">
        <v>60</v>
      </c>
      <c r="B37" s="9">
        <v>2000</v>
      </c>
      <c r="C37" s="9">
        <v>0</v>
      </c>
      <c r="D37" s="9">
        <v>0</v>
      </c>
      <c r="E37" s="9">
        <v>0</v>
      </c>
      <c r="F37" s="9">
        <v>0</v>
      </c>
      <c r="G37" s="10">
        <v>1000</v>
      </c>
      <c r="H37" s="9">
        <v>0</v>
      </c>
      <c r="I37" s="9">
        <v>0</v>
      </c>
      <c r="J37" s="9">
        <v>0</v>
      </c>
      <c r="K37" s="10">
        <v>0</v>
      </c>
      <c r="L37" s="9">
        <v>0</v>
      </c>
      <c r="M37" s="9">
        <v>0</v>
      </c>
      <c r="N37" s="9">
        <v>1000</v>
      </c>
    </row>
    <row r="38" spans="1:26" ht="19.5" customHeight="1" x14ac:dyDescent="0.2">
      <c r="A38" s="2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6" ht="19.5" customHeight="1" x14ac:dyDescent="0.25">
      <c r="A39" s="5" t="s">
        <v>61</v>
      </c>
      <c r="B39" s="34">
        <v>24000</v>
      </c>
      <c r="C39" s="6">
        <f t="shared" ref="C39:N39" si="5">SUBTOTAL(9,C40:C41)</f>
        <v>1000</v>
      </c>
      <c r="D39" s="6">
        <f t="shared" si="5"/>
        <v>1000</v>
      </c>
      <c r="E39" s="6">
        <f t="shared" si="5"/>
        <v>1000</v>
      </c>
      <c r="F39" s="6">
        <f t="shared" si="5"/>
        <v>1000</v>
      </c>
      <c r="G39" s="6">
        <f t="shared" si="5"/>
        <v>1000</v>
      </c>
      <c r="H39" s="6">
        <f t="shared" si="5"/>
        <v>1000</v>
      </c>
      <c r="I39" s="6">
        <f t="shared" si="5"/>
        <v>1000</v>
      </c>
      <c r="J39" s="6">
        <f t="shared" si="5"/>
        <v>1000</v>
      </c>
      <c r="K39" s="6">
        <f t="shared" si="5"/>
        <v>1000</v>
      </c>
      <c r="L39" s="6">
        <f t="shared" si="5"/>
        <v>1000</v>
      </c>
      <c r="M39" s="6">
        <f t="shared" si="5"/>
        <v>1000</v>
      </c>
      <c r="N39" s="6">
        <f t="shared" si="5"/>
        <v>1000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5" hidden="1" customHeight="1" x14ac:dyDescent="0.2">
      <c r="A40" s="25" t="s">
        <v>62</v>
      </c>
      <c r="B40" s="9">
        <v>12000</v>
      </c>
      <c r="C40" s="10">
        <v>1000</v>
      </c>
      <c r="D40" s="10">
        <v>1000</v>
      </c>
      <c r="E40" s="10">
        <v>1000</v>
      </c>
      <c r="F40" s="10">
        <v>1000</v>
      </c>
      <c r="G40" s="10">
        <v>1000</v>
      </c>
      <c r="H40" s="10">
        <v>1000</v>
      </c>
      <c r="I40" s="10">
        <v>1000</v>
      </c>
      <c r="J40" s="10">
        <v>1000</v>
      </c>
      <c r="K40" s="10">
        <v>1000</v>
      </c>
      <c r="L40" s="10">
        <v>1000</v>
      </c>
      <c r="M40" s="10">
        <v>1000</v>
      </c>
      <c r="N40" s="10">
        <v>1000</v>
      </c>
    </row>
    <row r="41" spans="1:26" ht="19.5" customHeight="1" x14ac:dyDescent="0.2">
      <c r="A41" s="2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26" ht="19.5" customHeight="1" x14ac:dyDescent="0.25">
      <c r="A42" s="36" t="s">
        <v>63</v>
      </c>
      <c r="B42" s="37">
        <v>253948</v>
      </c>
      <c r="C42" s="37">
        <f t="shared" ref="C42:N42" si="6">SUBTOTAL(9,C3:C41)</f>
        <v>35846</v>
      </c>
      <c r="D42" s="37">
        <f t="shared" si="6"/>
        <v>25755</v>
      </c>
      <c r="E42" s="37">
        <f t="shared" si="6"/>
        <v>25236</v>
      </c>
      <c r="F42" s="37">
        <f t="shared" si="6"/>
        <v>25236</v>
      </c>
      <c r="G42" s="37">
        <f t="shared" si="6"/>
        <v>16236</v>
      </c>
      <c r="H42" s="37">
        <f t="shared" si="6"/>
        <v>25346</v>
      </c>
      <c r="I42" s="37">
        <f t="shared" si="6"/>
        <v>15265</v>
      </c>
      <c r="J42" s="37">
        <f t="shared" si="6"/>
        <v>15236</v>
      </c>
      <c r="K42" s="37">
        <f t="shared" si="6"/>
        <v>15236</v>
      </c>
      <c r="L42" s="37">
        <f t="shared" si="6"/>
        <v>15236</v>
      </c>
      <c r="M42" s="37">
        <f t="shared" si="6"/>
        <v>15236</v>
      </c>
      <c r="N42" s="37">
        <f t="shared" si="6"/>
        <v>16236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9.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9.5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9.5" customHeight="1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9.5" customHeight="1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</sheetData>
  <conditionalFormatting sqref="A4:Z14 O15:Z20">
    <cfRule type="expression" dxfId="0" priority="1">
      <formula>ISODD(ROW(A4:A14))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2016 Summary</vt:lpstr>
      <vt:lpstr>Very short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2016-10-11T18:58:14Z</dcterms:created>
  <dcterms:modified xsi:type="dcterms:W3CDTF">2016-10-11T18:58:30Z</dcterms:modified>
</cp:coreProperties>
</file>