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/Downloads/"/>
    </mc:Choice>
  </mc:AlternateContent>
  <xr:revisionPtr revIDLastSave="0" documentId="13_ncr:1_{2198E049-5235-3041-A9BD-BAC4EB6634AA}" xr6:coauthVersionLast="45" xr6:coauthVersionMax="45" xr10:uidLastSave="{00000000-0000-0000-0000-000000000000}"/>
  <bookViews>
    <workbookView xWindow="0" yWindow="460" windowWidth="29040" windowHeight="15840" xr2:uid="{9870A506-29B7-4F58-9613-CF1F2D8B1C48}"/>
  </bookViews>
  <sheets>
    <sheet name="HHs Exclud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G25" i="1"/>
  <c r="H25" i="1"/>
  <c r="E25" i="1"/>
  <c r="J22" i="1"/>
  <c r="I21" i="1"/>
  <c r="J21" i="1"/>
  <c r="I14" i="1"/>
  <c r="J14" i="1"/>
  <c r="I15" i="1"/>
  <c r="J15" i="1"/>
  <c r="I18" i="1"/>
  <c r="J18" i="1"/>
  <c r="I20" i="1"/>
  <c r="J20" i="1"/>
  <c r="I11" i="1"/>
  <c r="J11" i="1"/>
  <c r="I12" i="1"/>
  <c r="J12" i="1"/>
  <c r="I22" i="1"/>
  <c r="I19" i="1"/>
  <c r="J19" i="1"/>
  <c r="I23" i="1"/>
  <c r="J23" i="1"/>
  <c r="J13" i="1"/>
  <c r="I13" i="1"/>
  <c r="I17" i="1"/>
  <c r="I25" i="1" l="1"/>
  <c r="J16" i="1"/>
  <c r="J25" i="1"/>
  <c r="J17" i="1"/>
  <c r="I16" i="1"/>
</calcChain>
</file>

<file path=xl/sharedStrings.xml><?xml version="1.0" encoding="utf-8"?>
<sst xmlns="http://schemas.openxmlformats.org/spreadsheetml/2006/main" count="28" uniqueCount="28">
  <si>
    <t>ProjectName</t>
  </si>
  <si>
    <t>Threshold</t>
  </si>
  <si>
    <t>HHExcluded</t>
  </si>
  <si>
    <t>HHTotal</t>
  </si>
  <si>
    <t>PopExcluded</t>
  </si>
  <si>
    <t>PopTotal</t>
  </si>
  <si>
    <t>%HHExcluded</t>
  </si>
  <si>
    <t>%PopExcluded</t>
  </si>
  <si>
    <t>DRC 2016</t>
  </si>
  <si>
    <t>Malawi 2015 (Balaka)</t>
  </si>
  <si>
    <t>Ghana 2018</t>
  </si>
  <si>
    <t>Malawi 2015 (Ntcheu)</t>
  </si>
  <si>
    <t>Togo 2017</t>
  </si>
  <si>
    <t>Zambia 2018</t>
  </si>
  <si>
    <t>Malawi 2014 (Dowa)</t>
  </si>
  <si>
    <t>Malawi 2018</t>
  </si>
  <si>
    <t>Uganda 2017</t>
  </si>
  <si>
    <t>Guinea 2019</t>
  </si>
  <si>
    <t>Ghana 2016</t>
  </si>
  <si>
    <t>PNG 2017/18/19</t>
  </si>
  <si>
    <t>Households excluded by PDM selection protocol</t>
  </si>
  <si>
    <t>Explanation</t>
  </si>
  <si>
    <t>For each PDM, a number of main households to be visited per day is defined (e.g. 25 HHs). An additional number of spares is calculated based on this (e.g. 30%, or 7 HHs)</t>
  </si>
  <si>
    <t xml:space="preserve">The main households to be visited per day varies by PDM, and hence the threshold for PDM selection varies by PDM. </t>
  </si>
  <si>
    <t xml:space="preserve">Villages that are smaller than the sum of the main and spare HHs (e.g. 32) are below the threshold for the PDM selection protocol and therefore excluded. </t>
  </si>
  <si>
    <t xml:space="preserve">For the analysis below, the threshold for each distribution has been defined. Where there have been different thresholds across regions/ time-points for a single distribution, the most common threshold has been used. </t>
  </si>
  <si>
    <t>Malawi 2014 (Dedza)*</t>
  </si>
  <si>
    <t xml:space="preserve">*The threshold for Dedza has been assumed as 30, as these PDM lists were created prior to the DES and there is no 'configuration' in the relevant database table.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</si>
</sst>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2" fillId="3" borderId="0" xfId="0" applyFont="1" applyFill="1"/>
    <xf numFmtId="0" fontId="0" fillId="3" borderId="0" xfId="0" applyFill="1"/>
    <xf numFmtId="0" fontId="3" fillId="0" borderId="0" xfId="0" applyFont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64" fontId="0" fillId="0" borderId="0" xfId="1" applyNumberFormat="1" applyFont="1" applyAlignment="1">
      <alignment wrapText="1"/>
    </xf>
    <xf numFmtId="3" fontId="0" fillId="0" borderId="2" xfId="0" applyNumberFormat="1" applyBorder="1" applyAlignment="1">
      <alignment wrapText="1"/>
    </xf>
    <xf numFmtId="164" fontId="0" fillId="0" borderId="2" xfId="1" applyNumberFormat="1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68407-C8D9-4BF3-AEEA-E260296E7406}">
  <dimension ref="B2:J28"/>
  <sheetViews>
    <sheetView tabSelected="1" workbookViewId="0">
      <selection activeCell="C29" sqref="C29"/>
    </sheetView>
  </sheetViews>
  <sheetFormatPr baseColWidth="10" defaultColWidth="8.83203125" defaultRowHeight="15" x14ac:dyDescent="0.2"/>
  <cols>
    <col min="2" max="2" width="9.1640625" bestFit="1" customWidth="1"/>
    <col min="3" max="3" width="25.6640625" customWidth="1"/>
    <col min="4" max="4" width="15.6640625" customWidth="1"/>
    <col min="5" max="10" width="15.6640625" style="7" customWidth="1"/>
    <col min="11" max="11" width="13.6640625" bestFit="1" customWidth="1"/>
  </cols>
  <sheetData>
    <row r="2" spans="2:10" s="4" customFormat="1" x14ac:dyDescent="0.2">
      <c r="B2" s="3" t="s">
        <v>20</v>
      </c>
      <c r="E2" s="6"/>
      <c r="F2" s="6"/>
      <c r="G2" s="6"/>
      <c r="H2" s="6"/>
      <c r="I2" s="6"/>
      <c r="J2" s="6"/>
    </row>
    <row r="4" spans="2:10" x14ac:dyDescent="0.2">
      <c r="B4" s="5" t="s">
        <v>21</v>
      </c>
    </row>
    <row r="5" spans="2:10" x14ac:dyDescent="0.2">
      <c r="B5" t="s">
        <v>22</v>
      </c>
    </row>
    <row r="6" spans="2:10" x14ac:dyDescent="0.2">
      <c r="B6" t="s">
        <v>24</v>
      </c>
    </row>
    <row r="7" spans="2:10" x14ac:dyDescent="0.2">
      <c r="B7" t="s">
        <v>23</v>
      </c>
    </row>
    <row r="8" spans="2:10" x14ac:dyDescent="0.2">
      <c r="B8" t="s">
        <v>25</v>
      </c>
    </row>
    <row r="10" spans="2:10" ht="16" x14ac:dyDescent="0.2">
      <c r="C10" s="1" t="s">
        <v>0</v>
      </c>
      <c r="D10" s="1" t="s">
        <v>1</v>
      </c>
      <c r="E10" s="8" t="s">
        <v>2</v>
      </c>
      <c r="F10" s="8" t="s">
        <v>3</v>
      </c>
      <c r="G10" s="8" t="s">
        <v>4</v>
      </c>
      <c r="H10" s="8" t="s">
        <v>5</v>
      </c>
      <c r="I10" s="8" t="s">
        <v>6</v>
      </c>
      <c r="J10" s="8" t="s">
        <v>7</v>
      </c>
    </row>
    <row r="11" spans="2:10" x14ac:dyDescent="0.2">
      <c r="C11" s="2" t="s">
        <v>26</v>
      </c>
      <c r="D11" s="2">
        <v>30</v>
      </c>
      <c r="E11" s="9">
        <v>8270</v>
      </c>
      <c r="F11" s="9">
        <v>186105</v>
      </c>
      <c r="G11" s="9">
        <v>35528</v>
      </c>
      <c r="H11" s="9">
        <v>792422</v>
      </c>
      <c r="I11" s="10">
        <f t="shared" ref="I11:I23" si="0">E11/F11</f>
        <v>4.4437280030090537E-2</v>
      </c>
      <c r="J11" s="10">
        <f t="shared" ref="J11:J23" si="1">G11/H11</f>
        <v>4.4834696664151172E-2</v>
      </c>
    </row>
    <row r="12" spans="2:10" x14ac:dyDescent="0.2">
      <c r="C12" s="2" t="s">
        <v>14</v>
      </c>
      <c r="D12" s="2">
        <v>26</v>
      </c>
      <c r="E12" s="9">
        <v>3071</v>
      </c>
      <c r="F12" s="9">
        <v>181490</v>
      </c>
      <c r="G12" s="9">
        <v>13446</v>
      </c>
      <c r="H12" s="9">
        <v>801379</v>
      </c>
      <c r="I12" s="10">
        <f t="shared" si="0"/>
        <v>1.692104248167943E-2</v>
      </c>
      <c r="J12" s="10">
        <f t="shared" si="1"/>
        <v>1.677857792629954E-2</v>
      </c>
    </row>
    <row r="13" spans="2:10" x14ac:dyDescent="0.2">
      <c r="C13" s="2" t="s">
        <v>9</v>
      </c>
      <c r="D13" s="2">
        <v>29</v>
      </c>
      <c r="E13" s="9">
        <v>811</v>
      </c>
      <c r="F13" s="9">
        <v>128685</v>
      </c>
      <c r="G13" s="9">
        <v>3346</v>
      </c>
      <c r="H13" s="9">
        <v>590131</v>
      </c>
      <c r="I13" s="10">
        <f t="shared" si="0"/>
        <v>6.3022108248824652E-3</v>
      </c>
      <c r="J13" s="10">
        <f t="shared" si="1"/>
        <v>5.6699275245665794E-3</v>
      </c>
    </row>
    <row r="14" spans="2:10" x14ac:dyDescent="0.2">
      <c r="C14" s="2" t="s">
        <v>11</v>
      </c>
      <c r="D14" s="2">
        <v>33</v>
      </c>
      <c r="E14" s="9">
        <v>1305</v>
      </c>
      <c r="F14" s="9">
        <v>162934</v>
      </c>
      <c r="G14" s="9">
        <v>6012</v>
      </c>
      <c r="H14" s="9">
        <v>724511</v>
      </c>
      <c r="I14" s="10">
        <f t="shared" si="0"/>
        <v>8.009378030368124E-3</v>
      </c>
      <c r="J14" s="10">
        <f t="shared" si="1"/>
        <v>8.2980106582232708E-3</v>
      </c>
    </row>
    <row r="15" spans="2:10" x14ac:dyDescent="0.2">
      <c r="C15" s="2" t="s">
        <v>8</v>
      </c>
      <c r="D15" s="2">
        <v>38</v>
      </c>
      <c r="E15" s="9">
        <v>6521</v>
      </c>
      <c r="F15" s="9">
        <v>187907</v>
      </c>
      <c r="G15" s="9">
        <v>44000</v>
      </c>
      <c r="H15" s="9">
        <v>1250774</v>
      </c>
      <c r="I15" s="10">
        <f t="shared" si="0"/>
        <v>3.4703337289190929E-2</v>
      </c>
      <c r="J15" s="10">
        <f t="shared" si="1"/>
        <v>3.5178217647632584E-2</v>
      </c>
    </row>
    <row r="16" spans="2:10" x14ac:dyDescent="0.2">
      <c r="C16" s="2" t="s">
        <v>18</v>
      </c>
      <c r="D16" s="2">
        <v>37</v>
      </c>
      <c r="E16" s="9">
        <v>17257</v>
      </c>
      <c r="F16" s="9">
        <v>1231263</v>
      </c>
      <c r="G16" s="9">
        <v>86469</v>
      </c>
      <c r="H16" s="9">
        <v>4953087</v>
      </c>
      <c r="I16" s="10">
        <f t="shared" si="0"/>
        <v>1.4015689580536408E-2</v>
      </c>
      <c r="J16" s="10">
        <f t="shared" si="1"/>
        <v>1.7457597655764979E-2</v>
      </c>
    </row>
    <row r="17" spans="3:10" x14ac:dyDescent="0.2">
      <c r="C17" s="2" t="s">
        <v>19</v>
      </c>
      <c r="D17" s="2">
        <v>30</v>
      </c>
      <c r="E17" s="9">
        <v>78400</v>
      </c>
      <c r="F17" s="9">
        <v>1435453</v>
      </c>
      <c r="G17" s="9">
        <v>443110</v>
      </c>
      <c r="H17" s="9">
        <v>7744095</v>
      </c>
      <c r="I17" s="10">
        <f t="shared" si="0"/>
        <v>5.4616904907370707E-2</v>
      </c>
      <c r="J17" s="10">
        <f t="shared" si="1"/>
        <v>5.7219081119226974E-2</v>
      </c>
    </row>
    <row r="18" spans="3:10" x14ac:dyDescent="0.2">
      <c r="C18" s="2" t="s">
        <v>12</v>
      </c>
      <c r="D18" s="2">
        <v>37</v>
      </c>
      <c r="E18" s="9">
        <v>37733</v>
      </c>
      <c r="F18" s="9">
        <v>1208016</v>
      </c>
      <c r="G18" s="9">
        <v>166073</v>
      </c>
      <c r="H18" s="9">
        <v>5166856</v>
      </c>
      <c r="I18" s="10">
        <f t="shared" si="0"/>
        <v>3.123551343690812E-2</v>
      </c>
      <c r="J18" s="10">
        <f t="shared" si="1"/>
        <v>3.2141983442155152E-2</v>
      </c>
    </row>
    <row r="19" spans="3:10" x14ac:dyDescent="0.2">
      <c r="C19" s="2" t="s">
        <v>16</v>
      </c>
      <c r="D19" s="2">
        <v>30</v>
      </c>
      <c r="E19" s="9">
        <v>46684</v>
      </c>
      <c r="F19" s="9">
        <v>4418904</v>
      </c>
      <c r="G19" s="9">
        <v>278064</v>
      </c>
      <c r="H19" s="9">
        <v>23882186</v>
      </c>
      <c r="I19" s="10">
        <f t="shared" si="0"/>
        <v>1.0564610591223525E-2</v>
      </c>
      <c r="J19" s="10">
        <f t="shared" si="1"/>
        <v>1.164315527900168E-2</v>
      </c>
    </row>
    <row r="20" spans="3:10" x14ac:dyDescent="0.2">
      <c r="C20" s="2" t="s">
        <v>13</v>
      </c>
      <c r="D20" s="2">
        <v>27</v>
      </c>
      <c r="E20" s="9">
        <v>123550</v>
      </c>
      <c r="F20" s="9">
        <v>1255894</v>
      </c>
      <c r="G20" s="9">
        <v>313959</v>
      </c>
      <c r="H20" s="9">
        <v>3350661</v>
      </c>
      <c r="I20" s="10">
        <f t="shared" si="0"/>
        <v>9.8376136839574038E-2</v>
      </c>
      <c r="J20" s="10">
        <f t="shared" si="1"/>
        <v>9.3700616087392899E-2</v>
      </c>
    </row>
    <row r="21" spans="3:10" x14ac:dyDescent="0.2">
      <c r="C21" s="2" t="s">
        <v>10</v>
      </c>
      <c r="D21" s="2">
        <v>29</v>
      </c>
      <c r="E21" s="9">
        <v>11425</v>
      </c>
      <c r="F21" s="9">
        <v>1859423</v>
      </c>
      <c r="G21" s="9">
        <v>57254</v>
      </c>
      <c r="H21" s="9">
        <v>7569334</v>
      </c>
      <c r="I21" s="10">
        <f t="shared" si="0"/>
        <v>6.144379197202573E-3</v>
      </c>
      <c r="J21" s="10">
        <f t="shared" si="1"/>
        <v>7.5639415568133205E-3</v>
      </c>
    </row>
    <row r="22" spans="3:10" x14ac:dyDescent="0.2">
      <c r="C22" s="2" t="s">
        <v>15</v>
      </c>
      <c r="D22" s="2">
        <v>30</v>
      </c>
      <c r="E22" s="9">
        <v>100065</v>
      </c>
      <c r="F22" s="9">
        <v>1942877</v>
      </c>
      <c r="G22" s="9">
        <v>481524</v>
      </c>
      <c r="H22" s="9">
        <v>9160217</v>
      </c>
      <c r="I22" s="10">
        <f t="shared" si="0"/>
        <v>5.1503517721399758E-2</v>
      </c>
      <c r="J22" s="10">
        <f t="shared" si="1"/>
        <v>5.2566876963722586E-2</v>
      </c>
    </row>
    <row r="23" spans="3:10" x14ac:dyDescent="0.2">
      <c r="C23" s="2" t="s">
        <v>17</v>
      </c>
      <c r="D23" s="2">
        <v>26</v>
      </c>
      <c r="E23" s="9">
        <v>46322</v>
      </c>
      <c r="F23" s="9">
        <v>1338947</v>
      </c>
      <c r="G23" s="9">
        <v>335951</v>
      </c>
      <c r="H23" s="9">
        <v>9161704</v>
      </c>
      <c r="I23" s="10">
        <f t="shared" si="0"/>
        <v>3.4595842852629718E-2</v>
      </c>
      <c r="J23" s="10">
        <f t="shared" si="1"/>
        <v>3.6669051958020039E-2</v>
      </c>
    </row>
    <row r="24" spans="3:10" x14ac:dyDescent="0.2">
      <c r="I24" s="11"/>
      <c r="J24" s="11"/>
    </row>
    <row r="25" spans="3:10" ht="16" thickBot="1" x14ac:dyDescent="0.25">
      <c r="E25" s="12">
        <f>SUM(E11:E23)</f>
        <v>481414</v>
      </c>
      <c r="F25" s="12">
        <f t="shared" ref="F25:H25" si="2">SUM(F11:F23)</f>
        <v>15537898</v>
      </c>
      <c r="G25" s="12">
        <f t="shared" si="2"/>
        <v>2264736</v>
      </c>
      <c r="H25" s="12">
        <f t="shared" si="2"/>
        <v>75147357</v>
      </c>
      <c r="I25" s="13">
        <f t="shared" ref="I25" si="3">E25/F25</f>
        <v>3.0983212787212274E-2</v>
      </c>
      <c r="J25" s="13">
        <f>G25/H25</f>
        <v>3.0137267502302178E-2</v>
      </c>
    </row>
    <row r="28" spans="3:10" x14ac:dyDescent="0.2">
      <c r="C28" t="s">
        <v>27</v>
      </c>
    </row>
  </sheetData>
  <sortState xmlns:xlrd2="http://schemas.microsoft.com/office/spreadsheetml/2017/richdata2" ref="C11:J20">
    <sortCondition ref="C15:C20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HHs Excluded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Robin Dey</cp:lastModifiedBy>
  <dcterms:created xsi:type="dcterms:W3CDTF">2020-03-27T10:33:39Z</dcterms:created>
  <dcterms:modified xsi:type="dcterms:W3CDTF">2020-11-08T06:06:40Z</dcterms:modified>
  <cp:category/>
</cp:coreProperties>
</file>