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<sst xmlns="http://schemas.openxmlformats.org/spreadsheetml/2006/main" count="48" uniqueCount="47">
  <si>
    <t>Management Fee</t>
  </si>
  <si>
    <t>Depreciation</t>
  </si>
  <si>
    <t>Transportation, travel and training</t>
  </si>
  <si>
    <t>Office expenses</t>
  </si>
  <si>
    <t>Equipment purchase, rental and repair</t>
  </si>
  <si>
    <t>Insurance</t>
  </si>
  <si>
    <t>Professional fees</t>
  </si>
  <si>
    <t>Program expense</t>
  </si>
  <si>
    <t>Occupancy costs</t>
  </si>
  <si>
    <t>Contributed services</t>
  </si>
  <si>
    <t>Payroll taxes and Fringe benefits</t>
  </si>
  <si>
    <t>Salaries and stipends</t>
  </si>
  <si>
    <t>Total</t>
  </si>
  <si>
    <t>Admin</t>
  </si>
  <si>
    <t>Services</t>
  </si>
  <si>
    <t>the Blind</t>
  </si>
  <si>
    <t>Legal</t>
  </si>
  <si>
    <t>Hotline</t>
  </si>
  <si>
    <t>Support</t>
  </si>
  <si>
    <t>Seniors</t>
  </si>
  <si>
    <t>Refugee</t>
  </si>
  <si>
    <t>Store</t>
  </si>
  <si>
    <t>Employment</t>
  </si>
  <si>
    <t>Coordination</t>
  </si>
  <si>
    <t>Deaf</t>
  </si>
  <si>
    <t>Guild for</t>
  </si>
  <si>
    <t>Immigration</t>
  </si>
  <si>
    <t>Program</t>
  </si>
  <si>
    <t>Case Mgmt</t>
  </si>
  <si>
    <t>Food</t>
  </si>
  <si>
    <t>Case</t>
  </si>
  <si>
    <t>Catholic Charities Community Services</t>
  </si>
  <si>
    <t>Statement of Functional Expenses by Program</t>
  </si>
  <si>
    <t>Year Ended August 31, 2006</t>
  </si>
  <si>
    <t>Regional</t>
  </si>
  <si>
    <t>Prevention</t>
  </si>
  <si>
    <t>Bronx Thrift</t>
  </si>
  <si>
    <t>Adult</t>
  </si>
  <si>
    <t>Homelessness</t>
  </si>
  <si>
    <t xml:space="preserve">Immigration and </t>
  </si>
  <si>
    <t>Emergency</t>
  </si>
  <si>
    <t>Hope</t>
  </si>
  <si>
    <t>Beacon of</t>
  </si>
  <si>
    <t>Mgmt.*</t>
  </si>
  <si>
    <t>* case management includes information and referral expenses.</t>
  </si>
  <si>
    <t>Other expenses</t>
  </si>
  <si>
    <t>EIN 13-5562185 Catholic Charities Community Services, Cause 5, Round 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</si>
</sst>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4">
    <font>
      <sz val="10"/>
      <name val="Arial"/>
      <family val="0"/>
    </font>
    <font>
      <b/>
      <sz val="10"/>
      <name val="Arial"/>
      <family val="2"/>
    </font>
    <font>
      <sz val="12"/>
      <color indexed="10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64" fontId="0" fillId="0" borderId="0" xfId="15" applyNumberFormat="1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15" applyNumberFormat="1" applyBorder="1" applyAlignment="1">
      <alignment/>
    </xf>
    <xf numFmtId="164" fontId="0" fillId="0" borderId="0" xfId="15" applyNumberFormat="1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6" fontId="0" fillId="0" borderId="0" xfId="17" applyNumberFormat="1" applyAlignment="1">
      <alignment/>
    </xf>
    <xf numFmtId="166" fontId="0" fillId="0" borderId="2" xfId="17" applyNumberFormat="1" applyBorder="1" applyAlignment="1">
      <alignment/>
    </xf>
    <xf numFmtId="166" fontId="0" fillId="0" borderId="0" xfId="17" applyNumberFormat="1" applyBorder="1" applyAlignment="1">
      <alignment/>
    </xf>
    <xf numFmtId="164" fontId="0" fillId="0" borderId="0" xfId="15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15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166" fontId="0" fillId="0" borderId="0" xfId="0" applyNumberFormat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0"/>
  <sheetViews>
    <sheetView tabSelected="1" workbookViewId="0" topLeftCell="O1">
      <selection activeCell="AD28" sqref="AD28"/>
    </sheetView>
  </sheetViews>
  <sheetFormatPr defaultColWidth="9.140625" defaultRowHeight="12.75"/>
  <cols>
    <col min="1" max="1" width="33.140625" style="0" bestFit="1" customWidth="1"/>
    <col min="2" max="2" width="12.7109375" style="0" bestFit="1" customWidth="1"/>
    <col min="3" max="3" width="1.7109375" style="0" customWidth="1"/>
    <col min="4" max="4" width="12.28125" style="0" bestFit="1" customWidth="1"/>
    <col min="5" max="5" width="2.00390625" style="0" customWidth="1"/>
    <col min="6" max="6" width="13.140625" style="0" customWidth="1"/>
    <col min="7" max="7" width="1.7109375" style="0" customWidth="1"/>
    <col min="8" max="8" width="9.7109375" style="0" bestFit="1" customWidth="1"/>
    <col min="9" max="9" width="1.421875" style="0" customWidth="1"/>
    <col min="10" max="10" width="12.28125" style="0" bestFit="1" customWidth="1"/>
    <col min="11" max="11" width="1.7109375" style="0" customWidth="1"/>
    <col min="12" max="12" width="11.00390625" style="0" customWidth="1"/>
    <col min="13" max="13" width="1.421875" style="0" customWidth="1"/>
    <col min="14" max="14" width="11.28125" style="0" bestFit="1" customWidth="1"/>
    <col min="15" max="15" width="2.140625" style="0" customWidth="1"/>
    <col min="16" max="16" width="11.00390625" style="0" bestFit="1" customWidth="1"/>
    <col min="17" max="17" width="2.140625" style="0" customWidth="1"/>
    <col min="18" max="18" width="9.7109375" style="0" bestFit="1" customWidth="1"/>
    <col min="19" max="19" width="1.421875" style="0" customWidth="1"/>
    <col min="20" max="20" width="12.00390625" style="0" bestFit="1" customWidth="1"/>
    <col min="21" max="21" width="1.1484375" style="0" customWidth="1"/>
    <col min="22" max="22" width="12.00390625" style="0" bestFit="1" customWidth="1"/>
    <col min="23" max="23" width="1.57421875" style="0" customWidth="1"/>
    <col min="24" max="24" width="9.7109375" style="0" bestFit="1" customWidth="1"/>
    <col min="25" max="25" width="1.57421875" style="0" customWidth="1"/>
    <col min="26" max="26" width="9.7109375" style="0" bestFit="1" customWidth="1"/>
    <col min="27" max="27" width="1.57421875" style="0" customWidth="1"/>
    <col min="28" max="28" width="11.28125" style="0" bestFit="1" customWidth="1"/>
    <col min="29" max="29" width="1.28515625" style="0" customWidth="1"/>
    <col min="30" max="30" width="14.28125" style="0" customWidth="1"/>
    <col min="31" max="31" width="1.57421875" style="0" customWidth="1"/>
    <col min="32" max="32" width="12.28125" style="0" bestFit="1" customWidth="1"/>
  </cols>
  <sheetData>
    <row r="1" ht="12.75">
      <c r="A1" s="20" t="s">
        <v>46</v>
      </c>
    </row>
    <row r="2" spans="1:32" ht="12.75">
      <c r="A2" s="21" t="s">
        <v>31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</row>
    <row r="3" spans="1:32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</row>
    <row r="4" spans="1:32" ht="12.75">
      <c r="A4" s="21" t="s">
        <v>32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</row>
    <row r="5" spans="1:32" ht="12.75">
      <c r="A5" s="22" t="s">
        <v>33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8" spans="33:58" ht="12.75"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</row>
    <row r="9" spans="2:58" s="7" customFormat="1" ht="25.5">
      <c r="B9" s="7" t="s">
        <v>34</v>
      </c>
      <c r="D9" s="7" t="s">
        <v>37</v>
      </c>
      <c r="F9" s="17" t="s">
        <v>38</v>
      </c>
      <c r="H9" s="7" t="s">
        <v>36</v>
      </c>
      <c r="J9" s="7" t="s">
        <v>30</v>
      </c>
      <c r="L9" s="17" t="s">
        <v>39</v>
      </c>
      <c r="N9" s="7" t="s">
        <v>40</v>
      </c>
      <c r="P9" s="7" t="s">
        <v>28</v>
      </c>
      <c r="R9" s="7" t="s">
        <v>27</v>
      </c>
      <c r="T9" s="7" t="s">
        <v>26</v>
      </c>
      <c r="V9" s="7" t="s">
        <v>26</v>
      </c>
      <c r="X9" s="7" t="s">
        <v>25</v>
      </c>
      <c r="Z9" s="7" t="s">
        <v>24</v>
      </c>
      <c r="AD9" s="7" t="s">
        <v>42</v>
      </c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</row>
    <row r="10" spans="1:58" s="6" customFormat="1" ht="12.75">
      <c r="A10" s="8"/>
      <c r="B10" s="6" t="s">
        <v>23</v>
      </c>
      <c r="C10" s="8"/>
      <c r="D10" s="6" t="s">
        <v>22</v>
      </c>
      <c r="E10" s="8"/>
      <c r="F10" s="6" t="s">
        <v>35</v>
      </c>
      <c r="G10" s="8"/>
      <c r="H10" s="6" t="s">
        <v>21</v>
      </c>
      <c r="I10" s="8"/>
      <c r="J10" s="6" t="s">
        <v>43</v>
      </c>
      <c r="K10" s="8"/>
      <c r="L10" s="6" t="s">
        <v>20</v>
      </c>
      <c r="M10" s="8"/>
      <c r="N10" s="6" t="s">
        <v>29</v>
      </c>
      <c r="O10" s="8"/>
      <c r="P10" s="6" t="s">
        <v>19</v>
      </c>
      <c r="Q10" s="8"/>
      <c r="R10" s="6" t="s">
        <v>18</v>
      </c>
      <c r="S10" s="8"/>
      <c r="T10" s="6" t="s">
        <v>17</v>
      </c>
      <c r="U10" s="8"/>
      <c r="V10" s="6" t="s">
        <v>16</v>
      </c>
      <c r="W10" s="8"/>
      <c r="X10" s="6" t="s">
        <v>15</v>
      </c>
      <c r="Y10" s="8"/>
      <c r="Z10" s="6" t="s">
        <v>14</v>
      </c>
      <c r="AA10" s="8"/>
      <c r="AB10" s="6" t="s">
        <v>13</v>
      </c>
      <c r="AC10" s="8"/>
      <c r="AD10" s="6" t="s">
        <v>41</v>
      </c>
      <c r="AE10" s="8"/>
      <c r="AF10" s="6" t="s">
        <v>12</v>
      </c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</row>
    <row r="11" spans="1:58" ht="12.75">
      <c r="A11" t="s">
        <v>11</v>
      </c>
      <c r="B11" s="10">
        <v>391026</v>
      </c>
      <c r="C11" s="12"/>
      <c r="D11" s="10">
        <v>1189448</v>
      </c>
      <c r="E11" s="12"/>
      <c r="F11" s="10">
        <v>1023340</v>
      </c>
      <c r="G11" s="12"/>
      <c r="H11" s="10">
        <v>204394.14</v>
      </c>
      <c r="I11" s="12"/>
      <c r="J11" s="10">
        <v>1138306.22</v>
      </c>
      <c r="K11" s="12"/>
      <c r="L11" s="10">
        <v>204422.83</v>
      </c>
      <c r="M11" s="12"/>
      <c r="N11" s="10">
        <v>199659.04</v>
      </c>
      <c r="O11" s="12"/>
      <c r="P11" s="10">
        <v>211825.25</v>
      </c>
      <c r="Q11" s="12"/>
      <c r="R11" s="10">
        <v>392229.24</v>
      </c>
      <c r="S11" s="12"/>
      <c r="T11" s="10">
        <v>350036.56</v>
      </c>
      <c r="U11" s="12"/>
      <c r="V11" s="10">
        <v>853963.42</v>
      </c>
      <c r="W11" s="12"/>
      <c r="X11" s="10">
        <v>352510.12</v>
      </c>
      <c r="Y11" s="12"/>
      <c r="Z11" s="10">
        <v>137773.66</v>
      </c>
      <c r="AA11" s="12"/>
      <c r="AB11" s="10">
        <v>442488</v>
      </c>
      <c r="AC11" s="12"/>
      <c r="AD11" s="12">
        <v>4244585</v>
      </c>
      <c r="AE11" s="12"/>
      <c r="AF11" s="10">
        <f>SUM(B11:AD11)</f>
        <v>11336007.48</v>
      </c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</row>
    <row r="12" spans="1:58" ht="12.75">
      <c r="A12" t="s">
        <v>10</v>
      </c>
      <c r="B12" s="1">
        <v>105413</v>
      </c>
      <c r="C12" s="13"/>
      <c r="D12" s="1">
        <v>301726</v>
      </c>
      <c r="E12" s="13"/>
      <c r="F12" s="1">
        <v>267822</v>
      </c>
      <c r="G12" s="13"/>
      <c r="H12" s="1">
        <v>63553.81</v>
      </c>
      <c r="I12" s="13"/>
      <c r="J12" s="1">
        <v>440897.09</v>
      </c>
      <c r="K12" s="13"/>
      <c r="L12" s="1">
        <v>56156.1</v>
      </c>
      <c r="M12" s="13"/>
      <c r="N12" s="1">
        <v>65471.08</v>
      </c>
      <c r="O12" s="13"/>
      <c r="P12" s="1">
        <v>91969.84</v>
      </c>
      <c r="Q12" s="13"/>
      <c r="R12" s="1">
        <v>88590.6</v>
      </c>
      <c r="S12" s="13"/>
      <c r="T12" s="1">
        <v>156581.21</v>
      </c>
      <c r="U12" s="13"/>
      <c r="V12" s="1">
        <v>292319.83</v>
      </c>
      <c r="W12" s="13"/>
      <c r="X12" s="1">
        <v>120081.92</v>
      </c>
      <c r="Y12" s="13"/>
      <c r="Z12" s="1">
        <v>28965.88</v>
      </c>
      <c r="AA12" s="13"/>
      <c r="AB12" s="1">
        <v>118250</v>
      </c>
      <c r="AC12" s="13"/>
      <c r="AD12" s="13">
        <v>1009806</v>
      </c>
      <c r="AE12" s="13"/>
      <c r="AF12" s="10">
        <f aca="true" t="shared" si="0" ref="AF12:AF23">SUM(B12:AD12)</f>
        <v>3207604.3600000003</v>
      </c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</row>
    <row r="13" spans="1:58" ht="12.75">
      <c r="A13" t="s">
        <v>9</v>
      </c>
      <c r="B13" s="1">
        <v>25759</v>
      </c>
      <c r="C13" s="13"/>
      <c r="D13" s="1">
        <v>24560</v>
      </c>
      <c r="E13" s="13"/>
      <c r="G13" s="9"/>
      <c r="H13" s="1"/>
      <c r="I13" s="13"/>
      <c r="J13" s="1">
        <v>48992</v>
      </c>
      <c r="K13" s="13"/>
      <c r="L13" s="1">
        <v>303639</v>
      </c>
      <c r="M13" s="13"/>
      <c r="N13" s="1"/>
      <c r="O13" s="13"/>
      <c r="P13" s="1"/>
      <c r="Q13" s="13"/>
      <c r="R13" s="1"/>
      <c r="S13" s="13"/>
      <c r="T13" s="1"/>
      <c r="U13" s="13"/>
      <c r="V13" s="1">
        <v>40374</v>
      </c>
      <c r="W13" s="13"/>
      <c r="X13" s="1"/>
      <c r="Y13" s="13"/>
      <c r="Z13" s="1">
        <v>66707</v>
      </c>
      <c r="AA13" s="13"/>
      <c r="AB13" s="1">
        <v>133143</v>
      </c>
      <c r="AC13" s="13"/>
      <c r="AD13" s="13">
        <v>141178</v>
      </c>
      <c r="AE13" s="13"/>
      <c r="AF13" s="10">
        <f t="shared" si="0"/>
        <v>784352</v>
      </c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</row>
    <row r="14" spans="1:58" ht="12.75">
      <c r="A14" t="s">
        <v>8</v>
      </c>
      <c r="B14" s="1">
        <v>183443</v>
      </c>
      <c r="C14" s="13"/>
      <c r="D14" s="1">
        <v>192912</v>
      </c>
      <c r="E14" s="13"/>
      <c r="F14" s="1"/>
      <c r="G14" s="13"/>
      <c r="H14" s="1">
        <v>20448.98</v>
      </c>
      <c r="I14" s="13"/>
      <c r="J14">
        <v>89437</v>
      </c>
      <c r="K14" s="9"/>
      <c r="L14" s="1">
        <v>9600</v>
      </c>
      <c r="M14" s="13"/>
      <c r="N14" s="1"/>
      <c r="O14" s="13"/>
      <c r="P14" s="1"/>
      <c r="Q14" s="13"/>
      <c r="R14" s="1"/>
      <c r="S14" s="13"/>
      <c r="T14" s="1"/>
      <c r="U14" s="13"/>
      <c r="V14" s="1">
        <v>1701</v>
      </c>
      <c r="W14" s="13"/>
      <c r="X14" s="1"/>
      <c r="Y14" s="13"/>
      <c r="Z14" s="1"/>
      <c r="AA14" s="13"/>
      <c r="AB14" s="1">
        <v>639120</v>
      </c>
      <c r="AC14" s="13"/>
      <c r="AD14" s="13">
        <v>662892</v>
      </c>
      <c r="AE14" s="13"/>
      <c r="AF14" s="10">
        <f t="shared" si="0"/>
        <v>1799553.98</v>
      </c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</row>
    <row r="15" spans="1:58" ht="12.75">
      <c r="A15" t="s">
        <v>7</v>
      </c>
      <c r="B15" s="1">
        <v>17122</v>
      </c>
      <c r="C15" s="13"/>
      <c r="D15" s="1">
        <v>146733</v>
      </c>
      <c r="E15" s="13"/>
      <c r="F15" s="1">
        <v>293850</v>
      </c>
      <c r="G15" s="13"/>
      <c r="H15" s="2">
        <v>53037.52</v>
      </c>
      <c r="I15" s="14"/>
      <c r="J15" s="1">
        <v>1001117.28</v>
      </c>
      <c r="K15" s="13"/>
      <c r="L15" s="1">
        <v>228590.02</v>
      </c>
      <c r="M15" s="13"/>
      <c r="N15" s="1">
        <v>784235.8</v>
      </c>
      <c r="O15" s="13"/>
      <c r="P15" s="1">
        <v>43214.92</v>
      </c>
      <c r="Q15" s="13"/>
      <c r="R15" s="1">
        <v>330.44</v>
      </c>
      <c r="S15" s="13"/>
      <c r="T15" s="1">
        <v>52925</v>
      </c>
      <c r="U15" s="13"/>
      <c r="V15" s="1">
        <v>410</v>
      </c>
      <c r="W15" s="13"/>
      <c r="X15" s="1">
        <v>24974.21</v>
      </c>
      <c r="Y15" s="13"/>
      <c r="Z15" s="1">
        <v>861</v>
      </c>
      <c r="AA15" s="13"/>
      <c r="AB15" s="1">
        <v>6443</v>
      </c>
      <c r="AC15" s="13"/>
      <c r="AD15" s="13">
        <v>2492929</v>
      </c>
      <c r="AE15" s="13"/>
      <c r="AF15" s="10">
        <f t="shared" si="0"/>
        <v>5146773.1899999995</v>
      </c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</row>
    <row r="16" spans="1:58" ht="12.75">
      <c r="A16" t="s">
        <v>6</v>
      </c>
      <c r="B16" s="1">
        <v>15418</v>
      </c>
      <c r="C16" s="13"/>
      <c r="D16" s="1">
        <v>56386</v>
      </c>
      <c r="E16" s="13"/>
      <c r="F16" s="1">
        <v>12057</v>
      </c>
      <c r="G16" s="13"/>
      <c r="H16" s="1">
        <v>8095.34</v>
      </c>
      <c r="I16" s="13"/>
      <c r="J16" s="1">
        <v>88723.86</v>
      </c>
      <c r="K16" s="13"/>
      <c r="L16" s="1">
        <v>4841.22</v>
      </c>
      <c r="M16" s="13"/>
      <c r="N16" s="1">
        <v>5280.71</v>
      </c>
      <c r="O16" s="13"/>
      <c r="P16" s="1">
        <v>9573.17</v>
      </c>
      <c r="Q16" s="13"/>
      <c r="R16" s="1">
        <v>6701.85</v>
      </c>
      <c r="S16" s="13"/>
      <c r="T16" s="1">
        <v>11722.31</v>
      </c>
      <c r="U16" s="13"/>
      <c r="V16" s="1">
        <v>58586.72</v>
      </c>
      <c r="W16" s="13"/>
      <c r="X16" s="1">
        <v>15932.35</v>
      </c>
      <c r="Y16" s="13"/>
      <c r="Z16" s="1">
        <v>5584.99</v>
      </c>
      <c r="AA16" s="13"/>
      <c r="AB16" s="1"/>
      <c r="AC16" s="13"/>
      <c r="AD16" s="13">
        <v>288090</v>
      </c>
      <c r="AE16" s="13"/>
      <c r="AF16" s="10">
        <f t="shared" si="0"/>
        <v>586993.52</v>
      </c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</row>
    <row r="17" spans="1:58" ht="12.75">
      <c r="A17" t="s">
        <v>5</v>
      </c>
      <c r="B17" s="1"/>
      <c r="C17" s="13"/>
      <c r="D17" s="1"/>
      <c r="E17" s="13"/>
      <c r="F17" s="1"/>
      <c r="G17" s="13"/>
      <c r="H17" s="1"/>
      <c r="I17" s="13"/>
      <c r="J17" s="1"/>
      <c r="K17" s="13"/>
      <c r="L17" s="1"/>
      <c r="M17" s="13"/>
      <c r="N17" s="1"/>
      <c r="O17" s="13"/>
      <c r="P17" s="1"/>
      <c r="Q17" s="13"/>
      <c r="R17" s="1">
        <v>160996.03</v>
      </c>
      <c r="S17" s="13"/>
      <c r="T17" s="1"/>
      <c r="U17" s="13"/>
      <c r="V17" s="1"/>
      <c r="W17" s="13"/>
      <c r="X17" s="1"/>
      <c r="Y17" s="13"/>
      <c r="Z17" s="1"/>
      <c r="AA17" s="13"/>
      <c r="AB17" s="1">
        <v>2076</v>
      </c>
      <c r="AC17" s="13"/>
      <c r="AD17" s="13">
        <v>146540</v>
      </c>
      <c r="AE17" s="13"/>
      <c r="AF17" s="10">
        <f t="shared" si="0"/>
        <v>309612.03</v>
      </c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</row>
    <row r="18" spans="1:58" ht="12.75">
      <c r="A18" t="s">
        <v>4</v>
      </c>
      <c r="B18" s="1">
        <v>28271</v>
      </c>
      <c r="C18" s="13"/>
      <c r="D18" s="1">
        <v>39576</v>
      </c>
      <c r="E18" s="13"/>
      <c r="F18" s="1"/>
      <c r="G18" s="13"/>
      <c r="H18" s="1">
        <v>11416.79</v>
      </c>
      <c r="I18" s="13"/>
      <c r="J18" s="1">
        <v>7025.49</v>
      </c>
      <c r="K18" s="13"/>
      <c r="L18" s="1">
        <v>40</v>
      </c>
      <c r="M18" s="13"/>
      <c r="N18" s="1">
        <v>1526.4</v>
      </c>
      <c r="O18" s="13"/>
      <c r="P18" s="1">
        <v>4374.89</v>
      </c>
      <c r="Q18" s="13"/>
      <c r="R18" s="1">
        <v>3140</v>
      </c>
      <c r="S18" s="13"/>
      <c r="T18" s="1">
        <v>50</v>
      </c>
      <c r="U18" s="13"/>
      <c r="V18" s="1"/>
      <c r="W18" s="13"/>
      <c r="X18" s="1"/>
      <c r="Y18" s="13"/>
      <c r="Z18" s="1"/>
      <c r="AA18" s="13"/>
      <c r="AB18" s="5">
        <v>114276</v>
      </c>
      <c r="AC18" s="15"/>
      <c r="AD18" s="15">
        <v>11255</v>
      </c>
      <c r="AE18" s="15"/>
      <c r="AF18" s="10">
        <f t="shared" si="0"/>
        <v>220951.57</v>
      </c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</row>
    <row r="19" spans="1:58" ht="12.75">
      <c r="A19" t="s">
        <v>3</v>
      </c>
      <c r="B19" s="1">
        <v>25134</v>
      </c>
      <c r="C19" s="13"/>
      <c r="D19" s="1">
        <v>60950</v>
      </c>
      <c r="E19" s="13"/>
      <c r="F19" s="1">
        <v>60298</v>
      </c>
      <c r="G19" s="13"/>
      <c r="H19" s="1">
        <v>20274.79</v>
      </c>
      <c r="I19" s="13"/>
      <c r="J19" s="1">
        <v>37742.19</v>
      </c>
      <c r="K19" s="13"/>
      <c r="L19" s="1">
        <v>8895.74</v>
      </c>
      <c r="M19" s="13"/>
      <c r="N19" s="1">
        <v>44579.12</v>
      </c>
      <c r="O19" s="13"/>
      <c r="P19" s="1">
        <v>11056.87</v>
      </c>
      <c r="Q19" s="13"/>
      <c r="R19" s="1">
        <v>13896.96</v>
      </c>
      <c r="S19" s="13"/>
      <c r="T19" s="1">
        <v>40553.74</v>
      </c>
      <c r="U19" s="13"/>
      <c r="V19" s="1">
        <v>58673.07</v>
      </c>
      <c r="W19" s="13"/>
      <c r="X19" s="1">
        <v>14397.68</v>
      </c>
      <c r="Y19" s="13"/>
      <c r="Z19" s="1">
        <v>6422.25</v>
      </c>
      <c r="AA19" s="13"/>
      <c r="AB19" s="1">
        <v>6544</v>
      </c>
      <c r="AC19" s="13"/>
      <c r="AD19" s="13">
        <v>92074</v>
      </c>
      <c r="AE19" s="13"/>
      <c r="AF19" s="10">
        <f t="shared" si="0"/>
        <v>501492.41000000003</v>
      </c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</row>
    <row r="20" spans="1:58" ht="12.75">
      <c r="A20" t="s">
        <v>2</v>
      </c>
      <c r="B20" s="1">
        <v>10148</v>
      </c>
      <c r="C20" s="13"/>
      <c r="D20" s="1">
        <v>10674</v>
      </c>
      <c r="E20" s="13"/>
      <c r="F20" s="1">
        <v>512</v>
      </c>
      <c r="G20" s="13"/>
      <c r="H20" s="1">
        <v>7870.26</v>
      </c>
      <c r="I20" s="13"/>
      <c r="J20" s="1">
        <v>16116.47</v>
      </c>
      <c r="K20" s="13"/>
      <c r="L20" s="1">
        <v>2251.81</v>
      </c>
      <c r="M20" s="13"/>
      <c r="N20" s="1">
        <v>5982.02</v>
      </c>
      <c r="O20" s="13"/>
      <c r="P20" s="1">
        <v>1362.69</v>
      </c>
      <c r="Q20" s="13"/>
      <c r="R20" s="1">
        <v>2565.31</v>
      </c>
      <c r="S20" s="13"/>
      <c r="T20" s="1">
        <v>1445.07</v>
      </c>
      <c r="U20" s="13"/>
      <c r="V20" s="1">
        <v>27413.41</v>
      </c>
      <c r="W20" s="13"/>
      <c r="X20" s="1">
        <v>3815.57</v>
      </c>
      <c r="Y20" s="13"/>
      <c r="Z20" s="1">
        <v>7060.14</v>
      </c>
      <c r="AA20" s="13"/>
      <c r="AB20" s="1">
        <v>74160</v>
      </c>
      <c r="AC20" s="13"/>
      <c r="AD20" s="13">
        <v>178705</v>
      </c>
      <c r="AE20" s="13"/>
      <c r="AF20" s="10">
        <f t="shared" si="0"/>
        <v>350081.75</v>
      </c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</row>
    <row r="21" spans="1:58" ht="12.75">
      <c r="A21" t="s">
        <v>1</v>
      </c>
      <c r="B21" s="1">
        <v>2638</v>
      </c>
      <c r="C21" s="13"/>
      <c r="D21" s="1">
        <v>2096</v>
      </c>
      <c r="E21" s="13"/>
      <c r="F21" s="1"/>
      <c r="G21" s="13"/>
      <c r="H21" s="1">
        <v>13807.71</v>
      </c>
      <c r="I21" s="13"/>
      <c r="J21" s="1"/>
      <c r="K21" s="13"/>
      <c r="L21" s="1">
        <v>2936.17</v>
      </c>
      <c r="M21" s="13"/>
      <c r="N21" s="1"/>
      <c r="O21" s="13"/>
      <c r="P21" s="1"/>
      <c r="Q21" s="13"/>
      <c r="R21" s="1"/>
      <c r="S21" s="13"/>
      <c r="T21" s="1"/>
      <c r="U21" s="13"/>
      <c r="V21" s="1">
        <v>610.17</v>
      </c>
      <c r="W21" s="13"/>
      <c r="X21" s="1"/>
      <c r="Y21" s="13"/>
      <c r="Z21" s="1"/>
      <c r="AA21" s="13"/>
      <c r="AB21" s="1">
        <v>89797</v>
      </c>
      <c r="AC21" s="13"/>
      <c r="AD21" s="13">
        <v>6358</v>
      </c>
      <c r="AE21" s="13"/>
      <c r="AF21" s="10">
        <f t="shared" si="0"/>
        <v>118243.04999999999</v>
      </c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</row>
    <row r="22" spans="1:58" ht="12.75">
      <c r="A22" t="s">
        <v>0</v>
      </c>
      <c r="B22" s="1"/>
      <c r="C22" s="13"/>
      <c r="D22" s="1"/>
      <c r="E22" s="13"/>
      <c r="F22" s="1"/>
      <c r="G22" s="13"/>
      <c r="H22" s="1"/>
      <c r="I22" s="13"/>
      <c r="J22" s="1"/>
      <c r="K22" s="13"/>
      <c r="L22" s="1"/>
      <c r="M22" s="13"/>
      <c r="N22" s="1"/>
      <c r="O22" s="13"/>
      <c r="P22" s="1"/>
      <c r="Q22" s="13"/>
      <c r="R22" s="1"/>
      <c r="S22" s="13"/>
      <c r="T22" s="1"/>
      <c r="U22" s="13"/>
      <c r="V22" s="1"/>
      <c r="W22" s="13"/>
      <c r="X22" s="1"/>
      <c r="Y22" s="13"/>
      <c r="Z22" s="1"/>
      <c r="AA22" s="13"/>
      <c r="AB22" s="1">
        <v>593000</v>
      </c>
      <c r="AC22" s="13"/>
      <c r="AD22" s="13">
        <v>43000</v>
      </c>
      <c r="AE22" s="13"/>
      <c r="AF22" s="10">
        <f t="shared" si="0"/>
        <v>636000</v>
      </c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</row>
    <row r="23" spans="1:58" s="3" customFormat="1" ht="12.75">
      <c r="A23" s="9" t="s">
        <v>45</v>
      </c>
      <c r="B23" s="4">
        <v>3387</v>
      </c>
      <c r="C23" s="13"/>
      <c r="D23" s="4">
        <v>75</v>
      </c>
      <c r="E23" s="13"/>
      <c r="F23" s="4">
        <v>790</v>
      </c>
      <c r="G23" s="13"/>
      <c r="H23" s="4"/>
      <c r="I23" s="13"/>
      <c r="J23" s="4">
        <v>11217.42</v>
      </c>
      <c r="K23" s="13"/>
      <c r="L23" s="4"/>
      <c r="M23" s="13"/>
      <c r="N23" s="4"/>
      <c r="O23" s="13"/>
      <c r="P23" s="4"/>
      <c r="Q23" s="13"/>
      <c r="R23" s="4"/>
      <c r="S23" s="13"/>
      <c r="T23" s="4"/>
      <c r="U23" s="13"/>
      <c r="V23" s="4"/>
      <c r="W23" s="13"/>
      <c r="X23" s="4"/>
      <c r="Y23" s="13"/>
      <c r="Z23" s="4"/>
      <c r="AA23" s="13"/>
      <c r="AB23" s="4">
        <v>48351</v>
      </c>
      <c r="AC23" s="13"/>
      <c r="AD23" s="13">
        <v>957012</v>
      </c>
      <c r="AE23" s="13"/>
      <c r="AF23" s="10">
        <f t="shared" si="0"/>
        <v>1020832.42</v>
      </c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</row>
    <row r="24" spans="2:58" ht="13.5" thickBot="1">
      <c r="B24" s="11">
        <f>SUM(B11:B23)</f>
        <v>807759</v>
      </c>
      <c r="C24" s="12"/>
      <c r="D24" s="11">
        <f>SUM(D11:D23)</f>
        <v>2025136</v>
      </c>
      <c r="E24" s="12"/>
      <c r="F24" s="11">
        <f>SUM(F11:F23)</f>
        <v>1658669</v>
      </c>
      <c r="G24" s="12"/>
      <c r="H24" s="11">
        <f>SUM(H11:H23)</f>
        <v>402899.34</v>
      </c>
      <c r="I24" s="12"/>
      <c r="J24" s="11">
        <f>SUM(J11:J23)</f>
        <v>2879575.02</v>
      </c>
      <c r="K24" s="12"/>
      <c r="L24" s="11">
        <f>SUM(L11:L23)</f>
        <v>821372.89</v>
      </c>
      <c r="M24" s="12"/>
      <c r="N24" s="11">
        <f>SUM(N11:N23)</f>
        <v>1106734.17</v>
      </c>
      <c r="O24" s="12"/>
      <c r="P24" s="11">
        <f>SUM(P11:P23)</f>
        <v>373377.62999999995</v>
      </c>
      <c r="Q24" s="12"/>
      <c r="R24" s="11">
        <f>SUM(R11:R23)</f>
        <v>668450.4299999999</v>
      </c>
      <c r="S24" s="12"/>
      <c r="T24" s="11">
        <f>SUM(T11:T23)</f>
        <v>613313.89</v>
      </c>
      <c r="U24" s="12"/>
      <c r="V24" s="11">
        <f>SUM(V11:V23)</f>
        <v>1334051.6199999999</v>
      </c>
      <c r="W24" s="12"/>
      <c r="X24" s="11">
        <f>SUM(X11:X23)</f>
        <v>531711.85</v>
      </c>
      <c r="Y24" s="12"/>
      <c r="Z24" s="11">
        <f>SUM(Z11:Z23)</f>
        <v>253374.92</v>
      </c>
      <c r="AA24" s="12"/>
      <c r="AB24" s="11">
        <f>SUM(AB11:AB23)</f>
        <v>2267648</v>
      </c>
      <c r="AC24" s="12"/>
      <c r="AD24" s="11">
        <f>SUM(AD11:AD23)</f>
        <v>10274424</v>
      </c>
      <c r="AE24" s="12"/>
      <c r="AF24" s="11">
        <f>SUM(AF11:AF23)</f>
        <v>26018497.76</v>
      </c>
      <c r="AG24" s="9">
        <f>D24/AF24</f>
        <v>0.07783447064009125</v>
      </c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</row>
    <row r="25" spans="2:58" ht="13.5" thickTop="1">
      <c r="B25" s="1"/>
      <c r="C25" s="13"/>
      <c r="D25" s="1"/>
      <c r="E25" s="13"/>
      <c r="F25" s="1"/>
      <c r="G25" s="13"/>
      <c r="H25" s="1"/>
      <c r="I25" s="13"/>
      <c r="J25" s="1"/>
      <c r="K25" s="13"/>
      <c r="L25" s="1"/>
      <c r="M25" s="13"/>
      <c r="N25" s="1"/>
      <c r="O25" s="13"/>
      <c r="P25" s="1"/>
      <c r="Q25" s="13"/>
      <c r="R25" s="1"/>
      <c r="S25" s="13"/>
      <c r="T25" s="1"/>
      <c r="U25" s="13"/>
      <c r="V25" s="1"/>
      <c r="W25" s="13"/>
      <c r="X25" s="1"/>
      <c r="Y25" s="13"/>
      <c r="Z25" s="1"/>
      <c r="AA25" s="13"/>
      <c r="AB25" s="1"/>
      <c r="AC25" s="13"/>
      <c r="AD25" s="13"/>
      <c r="AE25" s="13"/>
      <c r="AF25" s="1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</row>
    <row r="26" spans="2:58" ht="12.75">
      <c r="B26" t="s">
        <v>44</v>
      </c>
      <c r="C26" s="9"/>
      <c r="I26" s="9"/>
      <c r="M26" s="9"/>
      <c r="O26" s="9"/>
      <c r="Q26" s="9"/>
      <c r="S26" s="9"/>
      <c r="U26" s="9"/>
      <c r="W26" s="9"/>
      <c r="AD26" s="18"/>
      <c r="AE26" s="18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</row>
    <row r="27" spans="9:58" ht="12.75">
      <c r="I27" s="9"/>
      <c r="O27" s="9"/>
      <c r="Q27" s="9"/>
      <c r="U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</row>
    <row r="28" spans="15:58" ht="12.75">
      <c r="O28" s="9"/>
      <c r="Q28" s="9"/>
      <c r="AF28" s="18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</row>
    <row r="30" spans="2:10" ht="15.75">
      <c r="B30" s="16"/>
      <c r="J30" s="18"/>
    </row>
  </sheetData>
  <mergeCells count="4">
    <mergeCell ref="A2:AF2"/>
    <mergeCell ref="A3:AF3"/>
    <mergeCell ref="A4:AF4"/>
    <mergeCell ref="A5:AF5"/>
  </mergeCells>
  <printOptions/>
  <pageMargins left="0.75" right="0.75" top="1" bottom="1" header="0.5" footer="0.5"/>
  <pageSetup fitToHeight="1" fitToWidth="1" horizontalDpi="1200" verticalDpi="12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king</dc:creator>
  <cp:keywords/>
  <dc:description/>
  <cp:lastModifiedBy>Holden Karnofsky</cp:lastModifiedBy>
  <cp:lastPrinted>2007-08-23T20:38:59Z</cp:lastPrinted>
  <dcterms:created xsi:type="dcterms:W3CDTF">2007-08-17T13:07:02Z</dcterms:created>
  <dcterms:modified xsi:type="dcterms:W3CDTF">2007-10-03T05:00:28Z</dcterms:modified>
  <cp:category/>
  <cp:version/>
  <cp:contentType/>
  <cp:contentStatus/>
</cp:coreProperties>
</file>