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0" windowWidth="7485" windowHeight="4140" activeTab="0"/>
  </bookViews>
  <sheets>
    <sheet name="2006-2007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<sst xmlns="http://schemas.openxmlformats.org/spreadsheetml/2006/main" count="60" uniqueCount="60">
  <si>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Supplies</t>
  </si>
  <si>
    <t>Rent and Utilities</t>
  </si>
  <si>
    <t>Audit</t>
  </si>
  <si>
    <t>R  E  P  L  I  C  A  T  I  O  N  S  ,    I  N  C  .</t>
  </si>
  <si>
    <t>Annual Budget</t>
  </si>
  <si>
    <t>YTD Actual</t>
  </si>
  <si>
    <t>TOTAL</t>
  </si>
  <si>
    <t>09/06 - 08/07</t>
  </si>
  <si>
    <t>Revenue</t>
  </si>
  <si>
    <t>Foundation/trust grants</t>
  </si>
  <si>
    <t>Interest-savings/ST invest</t>
  </si>
  <si>
    <t>Misc revenue</t>
  </si>
  <si>
    <t>PSO</t>
  </si>
  <si>
    <t>Total Revenue</t>
  </si>
  <si>
    <t>Expenses</t>
  </si>
  <si>
    <t>Officers &amp; directors salaries</t>
  </si>
  <si>
    <t>Salaries &amp; wages - other</t>
  </si>
  <si>
    <t>Employee benefits - not pension</t>
  </si>
  <si>
    <t>Payroll taxes, etc.</t>
  </si>
  <si>
    <t>Payroll and Bank Fees</t>
  </si>
  <si>
    <t>Salaries &amp; Wages Expense</t>
  </si>
  <si>
    <t>Telephone &amp; telecommunications</t>
  </si>
  <si>
    <t>Fiscal Management</t>
  </si>
  <si>
    <t>Printing, postage &amp; shipping</t>
  </si>
  <si>
    <t>Facility Maintenance</t>
  </si>
  <si>
    <t>Travel</t>
  </si>
  <si>
    <t>Conferences, conventions, meet</t>
  </si>
  <si>
    <t>Staff - Meals</t>
  </si>
  <si>
    <t>Insurance</t>
  </si>
  <si>
    <t>Advertising/Recruitment</t>
  </si>
  <si>
    <t xml:space="preserve"> Software Fee</t>
  </si>
  <si>
    <t xml:space="preserve"> Outside Computer Services</t>
  </si>
  <si>
    <t xml:space="preserve"> Development &amp; Fundraising</t>
  </si>
  <si>
    <t xml:space="preserve"> Deprec &amp; Amort - allowable</t>
  </si>
  <si>
    <t xml:space="preserve"> Cleaning &amp; Maint. Supplies</t>
  </si>
  <si>
    <t>Administative Expense</t>
  </si>
  <si>
    <t>Project Director (Consulting Fees)</t>
  </si>
  <si>
    <t>EFS Stipends</t>
  </si>
  <si>
    <t>Retreats - Professional Development</t>
  </si>
  <si>
    <t>Student Portraits and T-Shirts</t>
  </si>
  <si>
    <t>Logo design and signage</t>
  </si>
  <si>
    <t>Sites start-up and expansion cost</t>
  </si>
  <si>
    <t>Summer staff planning &amp; orientation</t>
  </si>
  <si>
    <t>Student interns</t>
  </si>
  <si>
    <t>EFS Petty Cash</t>
  </si>
  <si>
    <t>EFS School Consultant</t>
  </si>
  <si>
    <t>Model-specific support</t>
  </si>
  <si>
    <t>Restricted Grants to Schools</t>
  </si>
  <si>
    <t xml:space="preserve"> Network Participation</t>
  </si>
  <si>
    <t xml:space="preserve"> RLI - Meetings</t>
  </si>
  <si>
    <t xml:space="preserve"> Host Sch. Principal -mentoring</t>
  </si>
  <si>
    <t xml:space="preserve"> HBO Award Ceremony and Promo.</t>
  </si>
  <si>
    <t xml:space="preserve"> Grants to Host Schools</t>
  </si>
  <si>
    <t xml:space="preserve"> EFS Grants to Schools</t>
  </si>
  <si>
    <t xml:space="preserve"> PSO</t>
  </si>
  <si>
    <t>Direct Program Expense</t>
  </si>
  <si>
    <t>Total Expenses</t>
  </si>
  <si>
    <t>Net Gain/Loss</t>
  </si>
  <si>
    <t>Legal</t>
  </si>
  <si>
    <t>ACTUAL vs BUDGET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</si>
</sst>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"/>
    <numFmt numFmtId="165" formatCode="hh&quot;:&quot;mm&quot;:&quot;ss"/>
    <numFmt numFmtId="166" formatCode="_(* #,##0.0_);_(* \(#,##0.0\);_(* &quot;-&quot;??_);_(@_)"/>
    <numFmt numFmtId="167" formatCode="_(* #,##0_);_(* \(#,##0\);_(* &quot;-&quot;??_);_(@_)"/>
    <numFmt numFmtId="168" formatCode="_(* #,##0.000000_);_(* \(#,##0.000000\);_(* &quot;-&quot;??????_);_(@_)"/>
    <numFmt numFmtId="169" formatCode="#,##0.0000000000"/>
  </numFmts>
  <fonts count="11">
    <font>
      <sz val="10"/>
      <color indexed="8"/>
      <name val="MS Sans Serif"/>
      <family val="0"/>
    </font>
    <font>
      <sz val="9.95"/>
      <color indexed="8"/>
      <name val="Arial"/>
      <family val="0"/>
    </font>
    <font>
      <b/>
      <sz val="16"/>
      <color indexed="8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u val="single"/>
      <sz val="10"/>
      <color indexed="8"/>
      <name val="Trebuchet MS"/>
      <family val="2"/>
    </font>
    <font>
      <sz val="10"/>
      <color indexed="8"/>
      <name val="Arial"/>
      <family val="2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 applyNumberFormat="1" applyFill="1" applyBorder="1" applyAlignment="1" applyProtection="1">
      <alignment/>
      <protection/>
    </xf>
    <xf numFmtId="43" fontId="3" fillId="0" borderId="0" xfId="15" applyFont="1" applyFill="1" applyBorder="1" applyAlignment="1" applyProtection="1">
      <alignment vertical="center"/>
      <protection/>
    </xf>
    <xf numFmtId="43" fontId="4" fillId="0" borderId="0" xfId="15" applyFont="1" applyFill="1" applyBorder="1" applyAlignment="1" applyProtection="1">
      <alignment vertical="center"/>
      <protection/>
    </xf>
    <xf numFmtId="167" fontId="3" fillId="0" borderId="0" xfId="15" applyNumberFormat="1" applyFont="1" applyFill="1" applyBorder="1" applyAlignment="1" applyProtection="1">
      <alignment vertical="center"/>
      <protection/>
    </xf>
    <xf numFmtId="43" fontId="4" fillId="0" borderId="0" xfId="15" applyFont="1" applyFill="1" applyBorder="1" applyAlignment="1" applyProtection="1">
      <alignment vertical="center" wrapText="1"/>
      <protection/>
    </xf>
    <xf numFmtId="167" fontId="4" fillId="0" borderId="0" xfId="15" applyNumberFormat="1" applyFont="1" applyFill="1" applyBorder="1" applyAlignment="1" applyProtection="1">
      <alignment vertical="center" wrapText="1"/>
      <protection/>
    </xf>
    <xf numFmtId="43" fontId="4" fillId="0" borderId="1" xfId="15" applyFont="1" applyFill="1" applyBorder="1" applyAlignment="1" applyProtection="1">
      <alignment horizontal="center" vertical="center" wrapText="1"/>
      <protection/>
    </xf>
    <xf numFmtId="167" fontId="4" fillId="0" borderId="2" xfId="15" applyNumberFormat="1" applyFont="1" applyBorder="1" applyAlignment="1">
      <alignment horizontal="center" vertical="center"/>
    </xf>
    <xf numFmtId="167" fontId="4" fillId="0" borderId="0" xfId="15" applyNumberFormat="1" applyFont="1" applyAlignment="1">
      <alignment vertical="center"/>
    </xf>
    <xf numFmtId="37" fontId="4" fillId="0" borderId="2" xfId="0" applyNumberFormat="1" applyFont="1" applyBorder="1" applyAlignment="1">
      <alignment horizontal="center" vertical="center"/>
    </xf>
    <xf numFmtId="43" fontId="6" fillId="0" borderId="3" xfId="15" applyFont="1" applyBorder="1" applyAlignment="1">
      <alignment vertical="center"/>
    </xf>
    <xf numFmtId="43" fontId="6" fillId="0" borderId="0" xfId="15" applyFont="1" applyAlignment="1">
      <alignment vertical="center"/>
    </xf>
    <xf numFmtId="167" fontId="3" fillId="2" borderId="4" xfId="15" applyNumberFormat="1" applyFont="1" applyFill="1" applyBorder="1" applyAlignment="1" applyProtection="1">
      <alignment vertical="center"/>
      <protection/>
    </xf>
    <xf numFmtId="43" fontId="3" fillId="0" borderId="4" xfId="15" applyFont="1" applyBorder="1" applyAlignment="1">
      <alignment vertical="center"/>
    </xf>
    <xf numFmtId="43" fontId="4" fillId="0" borderId="0" xfId="15" applyFont="1" applyAlignment="1">
      <alignment vertical="center"/>
    </xf>
    <xf numFmtId="167" fontId="3" fillId="0" borderId="0" xfId="15" applyNumberFormat="1" applyFont="1" applyAlignment="1">
      <alignment vertical="center"/>
    </xf>
    <xf numFmtId="167" fontId="3" fillId="0" borderId="0" xfId="15" applyNumberFormat="1" applyFont="1" applyBorder="1" applyAlignment="1">
      <alignment vertical="center"/>
    </xf>
    <xf numFmtId="43" fontId="4" fillId="0" borderId="5" xfId="15" applyFont="1" applyBorder="1" applyAlignment="1">
      <alignment vertical="center"/>
    </xf>
    <xf numFmtId="167" fontId="4" fillId="2" borderId="6" xfId="15" applyNumberFormat="1" applyFont="1" applyFill="1" applyBorder="1" applyAlignment="1">
      <alignment vertical="center"/>
    </xf>
    <xf numFmtId="167" fontId="4" fillId="0" borderId="0" xfId="15" applyNumberFormat="1" applyFont="1" applyBorder="1" applyAlignment="1">
      <alignment vertical="center"/>
    </xf>
    <xf numFmtId="167" fontId="4" fillId="0" borderId="5" xfId="15" applyNumberFormat="1" applyFont="1" applyBorder="1" applyAlignment="1">
      <alignment vertical="center"/>
    </xf>
    <xf numFmtId="43" fontId="4" fillId="0" borderId="4" xfId="15" applyFont="1" applyFill="1" applyBorder="1" applyAlignment="1" applyProtection="1">
      <alignment vertical="center"/>
      <protection/>
    </xf>
    <xf numFmtId="43" fontId="6" fillId="0" borderId="4" xfId="15" applyFont="1" applyBorder="1" applyAlignment="1">
      <alignment vertical="center"/>
    </xf>
    <xf numFmtId="43" fontId="6" fillId="0" borderId="0" xfId="15" applyFont="1" applyBorder="1" applyAlignment="1">
      <alignment vertical="center"/>
    </xf>
    <xf numFmtId="43" fontId="4" fillId="0" borderId="0" xfId="15" applyFont="1" applyBorder="1" applyAlignment="1">
      <alignment vertical="center"/>
    </xf>
    <xf numFmtId="167" fontId="3" fillId="2" borderId="4" xfId="15" applyNumberFormat="1" applyFont="1" applyFill="1" applyBorder="1" applyAlignment="1">
      <alignment vertical="center"/>
    </xf>
    <xf numFmtId="49" fontId="4" fillId="0" borderId="5" xfId="15" applyNumberFormat="1" applyFont="1" applyBorder="1" applyAlignment="1">
      <alignment vertical="center"/>
    </xf>
    <xf numFmtId="167" fontId="4" fillId="2" borderId="5" xfId="15" applyNumberFormat="1" applyFont="1" applyFill="1" applyBorder="1" applyAlignment="1">
      <alignment vertical="center"/>
    </xf>
    <xf numFmtId="43" fontId="4" fillId="0" borderId="4" xfId="15" applyFont="1" applyBorder="1" applyAlignment="1">
      <alignment vertical="center"/>
    </xf>
    <xf numFmtId="43" fontId="3" fillId="0" borderId="4" xfId="15" applyFont="1" applyFill="1" applyBorder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67" fontId="4" fillId="2" borderId="7" xfId="15" applyNumberFormat="1" applyFont="1" applyFill="1" applyBorder="1" applyAlignment="1" applyProtection="1">
      <alignment vertical="center"/>
      <protection/>
    </xf>
    <xf numFmtId="167" fontId="4" fillId="0" borderId="0" xfId="15" applyNumberFormat="1" applyFont="1" applyFill="1" applyBorder="1" applyAlignment="1" applyProtection="1">
      <alignment vertical="center"/>
      <protection/>
    </xf>
    <xf numFmtId="167" fontId="4" fillId="0" borderId="5" xfId="15" applyNumberFormat="1" applyFont="1" applyFill="1" applyBorder="1" applyAlignment="1" applyProtection="1">
      <alignment vertical="center"/>
      <protection/>
    </xf>
    <xf numFmtId="43" fontId="4" fillId="2" borderId="7" xfId="15" applyFont="1" applyFill="1" applyBorder="1" applyAlignment="1" applyProtection="1">
      <alignment vertical="center"/>
      <protection/>
    </xf>
    <xf numFmtId="167" fontId="4" fillId="2" borderId="8" xfId="15" applyNumberFormat="1" applyFont="1" applyFill="1" applyBorder="1" applyAlignment="1" applyProtection="1">
      <alignment vertical="center"/>
      <protection/>
    </xf>
    <xf numFmtId="167" fontId="0" fillId="0" borderId="0" xfId="0" applyNumberFormat="1" applyFill="1" applyBorder="1" applyAlignment="1" applyProtection="1">
      <alignment/>
      <protection/>
    </xf>
    <xf numFmtId="167" fontId="3" fillId="0" borderId="4" xfId="15" applyNumberFormat="1" applyFont="1" applyBorder="1" applyAlignment="1">
      <alignment vertical="center"/>
    </xf>
    <xf numFmtId="167" fontId="4" fillId="2" borderId="5" xfId="15" applyNumberFormat="1" applyFont="1" applyFill="1" applyBorder="1" applyAlignment="1" applyProtection="1">
      <alignment vertical="center"/>
      <protection/>
    </xf>
    <xf numFmtId="37" fontId="4" fillId="0" borderId="9" xfId="0" applyNumberFormat="1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  <protection/>
    </xf>
    <xf numFmtId="43" fontId="2" fillId="0" borderId="0" xfId="15" applyFont="1" applyFill="1" applyBorder="1" applyAlignment="1" applyProtection="1">
      <alignment horizontal="center" vertical="center"/>
      <protection/>
    </xf>
    <xf numFmtId="43" fontId="4" fillId="0" borderId="10" xfId="15" applyFont="1" applyFill="1" applyBorder="1" applyAlignment="1" applyProtection="1">
      <alignment horizontal="center" vertical="center"/>
      <protection/>
    </xf>
    <xf numFmtId="43" fontId="4" fillId="0" borderId="11" xfId="15" applyFont="1" applyFill="1" applyBorder="1" applyAlignment="1" applyProtection="1">
      <alignment horizontal="center" vertical="center"/>
      <protection/>
    </xf>
    <xf numFmtId="43" fontId="4" fillId="0" borderId="12" xfId="15" applyFont="1" applyFill="1" applyBorder="1" applyAlignment="1" applyProtection="1">
      <alignment horizontal="center" vertical="center"/>
      <protection/>
    </xf>
    <xf numFmtId="167" fontId="5" fillId="3" borderId="11" xfId="15" applyNumberFormat="1" applyFont="1" applyFill="1" applyBorder="1" applyAlignment="1" applyProtection="1">
      <alignment horizontal="center" vertical="center"/>
      <protection/>
    </xf>
    <xf numFmtId="167" fontId="5" fillId="3" borderId="12" xfId="15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="75" zoomScaleNormal="75" workbookViewId="0" topLeftCell="A1">
      <selection activeCell="G10" sqref="G10"/>
    </sheetView>
  </sheetViews>
  <sheetFormatPr defaultColWidth="9.140625" defaultRowHeight="12.75"/>
  <cols>
    <col min="1" max="1" width="32.57421875" style="2" customWidth="1"/>
    <col min="2" max="2" width="1.28515625" style="2" customWidth="1"/>
    <col min="3" max="3" width="15.00390625" style="3" customWidth="1"/>
    <col min="4" max="4" width="2.140625" style="3" customWidth="1"/>
    <col min="5" max="5" width="15.00390625" style="3" customWidth="1"/>
    <col min="6" max="6" width="3.421875" style="1" customWidth="1"/>
    <col min="7" max="16384" width="11.421875" style="1" customWidth="1"/>
  </cols>
  <sheetData>
    <row r="1" spans="1:6" ht="38.25" customHeight="1" thickBot="1">
      <c r="A1" s="43" t="s">
        <v>3</v>
      </c>
      <c r="B1" s="43"/>
      <c r="C1" s="43"/>
      <c r="D1" s="43"/>
      <c r="E1" s="43"/>
      <c r="F1" s="43"/>
    </row>
    <row r="2" spans="1:5" ht="21" customHeight="1" thickBot="1">
      <c r="A2" s="44" t="s">
        <v>59</v>
      </c>
      <c r="B2" s="45"/>
      <c r="C2" s="45"/>
      <c r="D2" s="45"/>
      <c r="E2" s="46"/>
    </row>
    <row r="3" ht="13.5" customHeight="1" thickBot="1"/>
    <row r="4" spans="3:5" s="2" customFormat="1" ht="15.75" thickBot="1">
      <c r="C4" s="47"/>
      <c r="D4" s="47"/>
      <c r="E4" s="48"/>
    </row>
    <row r="5" spans="3:5" s="4" customFormat="1" ht="36.75" customHeight="1">
      <c r="C5" s="41" t="s">
        <v>5</v>
      </c>
      <c r="D5" s="5"/>
      <c r="E5" s="6" t="s">
        <v>4</v>
      </c>
    </row>
    <row r="6" spans="3:5" s="2" customFormat="1" ht="15.75" thickBot="1">
      <c r="C6" s="7" t="s">
        <v>6</v>
      </c>
      <c r="D6" s="8"/>
      <c r="E6" s="9" t="s">
        <v>7</v>
      </c>
    </row>
    <row r="7" spans="1:3" ht="15">
      <c r="A7" s="10" t="s">
        <v>8</v>
      </c>
      <c r="B7" s="11"/>
      <c r="C7" s="12"/>
    </row>
    <row r="8" spans="1:6" ht="15">
      <c r="A8" s="13" t="s">
        <v>9</v>
      </c>
      <c r="B8" s="14"/>
      <c r="C8" s="12">
        <v>1683950</v>
      </c>
      <c r="D8" s="15"/>
      <c r="E8" s="16">
        <v>1978098</v>
      </c>
      <c r="F8" s="3"/>
    </row>
    <row r="9" spans="1:6" ht="15">
      <c r="A9" s="13" t="s">
        <v>10</v>
      </c>
      <c r="B9" s="14"/>
      <c r="C9" s="12">
        <f>14597.09-857.39-605.88</f>
        <v>13133.820000000002</v>
      </c>
      <c r="D9" s="15"/>
      <c r="E9" s="16">
        <v>12000</v>
      </c>
      <c r="F9" s="3"/>
    </row>
    <row r="10" spans="1:6" ht="15">
      <c r="A10" s="13" t="s">
        <v>11</v>
      </c>
      <c r="B10" s="14"/>
      <c r="C10" s="12">
        <f>27156.18-10000</f>
        <v>17156.18</v>
      </c>
      <c r="D10" s="16"/>
      <c r="E10" s="16">
        <v>0</v>
      </c>
      <c r="F10" s="3"/>
    </row>
    <row r="11" spans="1:6" ht="15">
      <c r="A11" s="13" t="s">
        <v>12</v>
      </c>
      <c r="B11" s="14"/>
      <c r="C11" s="12">
        <v>0</v>
      </c>
      <c r="D11" s="16"/>
      <c r="E11" s="16">
        <v>0</v>
      </c>
      <c r="F11" s="3"/>
    </row>
    <row r="12" spans="1:6" ht="15">
      <c r="A12" s="17" t="s">
        <v>13</v>
      </c>
      <c r="B12" s="14"/>
      <c r="C12" s="18">
        <f>SUM(C8:C11)</f>
        <v>1714240</v>
      </c>
      <c r="D12" s="19"/>
      <c r="E12" s="20">
        <v>1990098</v>
      </c>
      <c r="F12" s="3"/>
    </row>
    <row r="13" spans="1:6" s="2" customFormat="1" ht="15">
      <c r="A13" s="21"/>
      <c r="C13" s="12"/>
      <c r="D13" s="3"/>
      <c r="E13" s="3"/>
      <c r="F13" s="34"/>
    </row>
    <row r="14" spans="1:6" ht="15">
      <c r="A14" s="22" t="s">
        <v>14</v>
      </c>
      <c r="B14" s="23"/>
      <c r="C14" s="12"/>
      <c r="F14" s="3"/>
    </row>
    <row r="15" spans="1:6" ht="15">
      <c r="A15" s="13" t="s">
        <v>15</v>
      </c>
      <c r="B15" s="24"/>
      <c r="C15" s="25">
        <v>311390.15</v>
      </c>
      <c r="D15" s="16"/>
      <c r="E15" s="16">
        <v>350000</v>
      </c>
      <c r="F15" s="3"/>
    </row>
    <row r="16" spans="1:6" ht="15">
      <c r="A16" s="13" t="s">
        <v>16</v>
      </c>
      <c r="B16" s="24"/>
      <c r="C16" s="25">
        <v>139777.5</v>
      </c>
      <c r="D16" s="16"/>
      <c r="E16" s="16">
        <v>180000</v>
      </c>
      <c r="F16" s="3"/>
    </row>
    <row r="17" spans="1:6" ht="15">
      <c r="A17" s="13" t="s">
        <v>17</v>
      </c>
      <c r="B17" s="24"/>
      <c r="C17" s="25">
        <v>11765.16</v>
      </c>
      <c r="D17" s="16"/>
      <c r="E17" s="16">
        <v>14000</v>
      </c>
      <c r="F17" s="3"/>
    </row>
    <row r="18" spans="1:6" ht="15">
      <c r="A18" s="13" t="s">
        <v>18</v>
      </c>
      <c r="B18" s="24"/>
      <c r="C18" s="25">
        <v>34135.26</v>
      </c>
      <c r="D18" s="16"/>
      <c r="E18" s="16">
        <v>35000</v>
      </c>
      <c r="F18" s="3"/>
    </row>
    <row r="19" spans="1:6" ht="15">
      <c r="A19" s="13" t="s">
        <v>19</v>
      </c>
      <c r="B19" s="24"/>
      <c r="C19" s="25">
        <v>10846.96</v>
      </c>
      <c r="D19" s="16"/>
      <c r="E19" s="16">
        <v>10000</v>
      </c>
      <c r="F19" s="3"/>
    </row>
    <row r="20" spans="1:6" ht="15">
      <c r="A20" s="26" t="s">
        <v>20</v>
      </c>
      <c r="B20" s="24"/>
      <c r="C20" s="27">
        <v>507915.03</v>
      </c>
      <c r="D20" s="16"/>
      <c r="E20" s="20">
        <v>589000</v>
      </c>
      <c r="F20" s="3"/>
    </row>
    <row r="21" spans="1:6" ht="15">
      <c r="A21" s="28"/>
      <c r="B21" s="24"/>
      <c r="C21" s="25"/>
      <c r="D21" s="16"/>
      <c r="E21" s="16"/>
      <c r="F21" s="3"/>
    </row>
    <row r="22" spans="1:6" ht="15">
      <c r="A22" s="13" t="s">
        <v>0</v>
      </c>
      <c r="B22" s="24"/>
      <c r="C22" s="25">
        <v>38566.02</v>
      </c>
      <c r="D22" s="16"/>
      <c r="E22" s="16">
        <v>5500</v>
      </c>
      <c r="F22" s="3"/>
    </row>
    <row r="23" spans="1:6" ht="15">
      <c r="A23" s="13" t="s">
        <v>21</v>
      </c>
      <c r="B23" s="24"/>
      <c r="C23" s="25">
        <v>9542.53</v>
      </c>
      <c r="D23" s="16"/>
      <c r="E23" s="16">
        <v>15000</v>
      </c>
      <c r="F23" s="3"/>
    </row>
    <row r="24" spans="1:6" ht="15">
      <c r="A24" s="13" t="s">
        <v>22</v>
      </c>
      <c r="B24" s="24"/>
      <c r="C24" s="25">
        <v>20722.5</v>
      </c>
      <c r="D24" s="16"/>
      <c r="E24" s="16">
        <v>40000</v>
      </c>
      <c r="F24" s="3"/>
    </row>
    <row r="25" spans="1:6" ht="15">
      <c r="A25" s="29" t="s">
        <v>2</v>
      </c>
      <c r="C25" s="25">
        <v>10000</v>
      </c>
      <c r="D25" s="16"/>
      <c r="E25" s="16">
        <v>10000</v>
      </c>
      <c r="F25" s="3"/>
    </row>
    <row r="26" spans="1:6" ht="15">
      <c r="A26" s="29" t="s">
        <v>58</v>
      </c>
      <c r="C26" s="25">
        <v>345</v>
      </c>
      <c r="D26" s="16"/>
      <c r="E26" s="16">
        <v>0</v>
      </c>
      <c r="F26" s="3"/>
    </row>
    <row r="27" spans="1:6" ht="15">
      <c r="A27" s="39" t="s">
        <v>1</v>
      </c>
      <c r="B27" s="24"/>
      <c r="C27" s="25">
        <v>35510.8</v>
      </c>
      <c r="D27" s="16"/>
      <c r="E27" s="16">
        <v>45000</v>
      </c>
      <c r="F27" s="3"/>
    </row>
    <row r="28" spans="1:6" ht="15">
      <c r="A28" s="13" t="s">
        <v>23</v>
      </c>
      <c r="B28" s="24"/>
      <c r="C28" s="25">
        <v>28847.31</v>
      </c>
      <c r="D28" s="16"/>
      <c r="E28" s="16">
        <v>15000</v>
      </c>
      <c r="F28" s="3"/>
    </row>
    <row r="29" spans="1:6" ht="15">
      <c r="A29" s="13" t="s">
        <v>24</v>
      </c>
      <c r="B29" s="24"/>
      <c r="C29" s="25">
        <v>700</v>
      </c>
      <c r="D29" s="16"/>
      <c r="E29" s="16">
        <v>0</v>
      </c>
      <c r="F29" s="3"/>
    </row>
    <row r="30" spans="1:6" ht="15">
      <c r="A30" s="13" t="s">
        <v>25</v>
      </c>
      <c r="B30" s="24"/>
      <c r="C30" s="25">
        <v>18689.7</v>
      </c>
      <c r="D30" s="16"/>
      <c r="E30" s="16">
        <v>21000</v>
      </c>
      <c r="F30" s="3"/>
    </row>
    <row r="31" spans="1:6" ht="15">
      <c r="A31" s="13" t="s">
        <v>26</v>
      </c>
      <c r="B31" s="24"/>
      <c r="C31" s="25">
        <v>5338.34</v>
      </c>
      <c r="D31" s="16"/>
      <c r="E31" s="16">
        <v>5000</v>
      </c>
      <c r="F31" s="3"/>
    </row>
    <row r="32" spans="1:6" ht="15">
      <c r="A32" s="13" t="s">
        <v>27</v>
      </c>
      <c r="B32" s="24"/>
      <c r="C32" s="25">
        <v>3767.41</v>
      </c>
      <c r="D32" s="16"/>
      <c r="E32" s="16">
        <v>0</v>
      </c>
      <c r="F32" s="3"/>
    </row>
    <row r="33" spans="1:6" ht="15">
      <c r="A33" s="13" t="s">
        <v>28</v>
      </c>
      <c r="B33" s="24"/>
      <c r="C33" s="25">
        <v>9332.66</v>
      </c>
      <c r="D33" s="16"/>
      <c r="E33" s="16">
        <v>12000</v>
      </c>
      <c r="F33" s="3"/>
    </row>
    <row r="34" spans="1:6" ht="15">
      <c r="A34" s="13" t="s">
        <v>29</v>
      </c>
      <c r="B34" s="24"/>
      <c r="C34" s="25">
        <v>13447</v>
      </c>
      <c r="D34" s="19"/>
      <c r="E34" s="16">
        <v>30000</v>
      </c>
      <c r="F34" s="3"/>
    </row>
    <row r="35" spans="1:6" ht="15">
      <c r="A35" s="30" t="s">
        <v>30</v>
      </c>
      <c r="B35" s="24"/>
      <c r="C35" s="25">
        <v>604</v>
      </c>
      <c r="D35" s="16"/>
      <c r="E35" s="16">
        <v>1500</v>
      </c>
      <c r="F35" s="3"/>
    </row>
    <row r="36" spans="1:6" ht="15">
      <c r="A36" s="30" t="s">
        <v>31</v>
      </c>
      <c r="B36" s="24"/>
      <c r="C36" s="25">
        <v>7876.29</v>
      </c>
      <c r="D36" s="16"/>
      <c r="E36" s="16">
        <v>12000</v>
      </c>
      <c r="F36" s="3"/>
    </row>
    <row r="37" spans="1:6" ht="15">
      <c r="A37" s="30" t="s">
        <v>32</v>
      </c>
      <c r="B37" s="24"/>
      <c r="C37" s="25">
        <v>16000</v>
      </c>
      <c r="D37" s="16"/>
      <c r="E37" s="16">
        <v>0</v>
      </c>
      <c r="F37" s="3"/>
    </row>
    <row r="38" spans="1:6" ht="15">
      <c r="A38" s="30" t="s">
        <v>33</v>
      </c>
      <c r="B38" s="24"/>
      <c r="C38" s="25">
        <v>17000</v>
      </c>
      <c r="D38" s="16"/>
      <c r="E38" s="16">
        <v>15000</v>
      </c>
      <c r="F38" s="3"/>
    </row>
    <row r="39" spans="1:6" ht="15">
      <c r="A39" s="30" t="s">
        <v>34</v>
      </c>
      <c r="B39" s="24"/>
      <c r="C39" s="25">
        <v>0</v>
      </c>
      <c r="D39" s="16"/>
      <c r="E39" s="16">
        <v>1000</v>
      </c>
      <c r="F39" s="3"/>
    </row>
    <row r="40" spans="1:6" ht="15">
      <c r="A40" s="31" t="s">
        <v>35</v>
      </c>
      <c r="B40" s="24"/>
      <c r="C40" s="27">
        <v>236289.56</v>
      </c>
      <c r="D40" s="16"/>
      <c r="E40" s="20">
        <v>228000</v>
      </c>
      <c r="F40" s="3"/>
    </row>
    <row r="41" spans="1:6" ht="15">
      <c r="A41" s="28"/>
      <c r="B41" s="24"/>
      <c r="C41" s="25"/>
      <c r="D41" s="16"/>
      <c r="E41" s="16"/>
      <c r="F41" s="3"/>
    </row>
    <row r="42" spans="1:6" ht="15">
      <c r="A42" s="13" t="s">
        <v>36</v>
      </c>
      <c r="B42" s="24"/>
      <c r="C42" s="25">
        <v>55126.77</v>
      </c>
      <c r="D42" s="16"/>
      <c r="E42" s="16">
        <v>49000</v>
      </c>
      <c r="F42" s="3"/>
    </row>
    <row r="43" spans="1:6" ht="15">
      <c r="A43" s="13" t="s">
        <v>37</v>
      </c>
      <c r="B43" s="24"/>
      <c r="C43" s="25">
        <v>120231</v>
      </c>
      <c r="D43" s="16"/>
      <c r="E43" s="16">
        <v>158600</v>
      </c>
      <c r="F43" s="3"/>
    </row>
    <row r="44" spans="1:6" ht="15">
      <c r="A44" s="13" t="s">
        <v>38</v>
      </c>
      <c r="B44" s="24"/>
      <c r="C44" s="25">
        <v>147968.29</v>
      </c>
      <c r="D44" s="16"/>
      <c r="E44" s="16">
        <v>111700</v>
      </c>
      <c r="F44" s="3"/>
    </row>
    <row r="45" spans="1:6" ht="15">
      <c r="A45" s="13" t="s">
        <v>39</v>
      </c>
      <c r="B45" s="24"/>
      <c r="C45" s="25">
        <v>43318</v>
      </c>
      <c r="D45" s="16"/>
      <c r="E45" s="16">
        <v>80776</v>
      </c>
      <c r="F45" s="3"/>
    </row>
    <row r="46" spans="1:6" ht="15">
      <c r="A46" s="13" t="s">
        <v>40</v>
      </c>
      <c r="B46" s="24"/>
      <c r="C46" s="25">
        <v>26071.03</v>
      </c>
      <c r="D46" s="16"/>
      <c r="E46" s="16">
        <v>38000</v>
      </c>
      <c r="F46" s="3"/>
    </row>
    <row r="47" spans="1:6" ht="15">
      <c r="A47" s="13" t="s">
        <v>41</v>
      </c>
      <c r="B47" s="24"/>
      <c r="C47" s="25">
        <v>17541</v>
      </c>
      <c r="D47" s="16"/>
      <c r="E47" s="16">
        <v>38000</v>
      </c>
      <c r="F47" s="3"/>
    </row>
    <row r="48" spans="1:6" ht="15">
      <c r="A48" s="13" t="s">
        <v>42</v>
      </c>
      <c r="B48" s="24"/>
      <c r="C48" s="25">
        <v>5933.59</v>
      </c>
      <c r="D48" s="16"/>
      <c r="E48" s="16">
        <v>36450</v>
      </c>
      <c r="F48" s="3"/>
    </row>
    <row r="49" spans="1:6" ht="15">
      <c r="A49" s="13" t="s">
        <v>43</v>
      </c>
      <c r="B49" s="24"/>
      <c r="C49" s="25">
        <v>1145.5</v>
      </c>
      <c r="D49" s="16"/>
      <c r="E49" s="16">
        <v>4500</v>
      </c>
      <c r="F49" s="3"/>
    </row>
    <row r="50" spans="1:6" ht="15">
      <c r="A50" s="13" t="s">
        <v>44</v>
      </c>
      <c r="B50" s="24"/>
      <c r="C50" s="25">
        <v>6958</v>
      </c>
      <c r="D50" s="16"/>
      <c r="E50" s="16">
        <v>39000</v>
      </c>
      <c r="F50" s="3"/>
    </row>
    <row r="51" spans="1:6" ht="15">
      <c r="A51" s="13" t="s">
        <v>45</v>
      </c>
      <c r="B51" s="24"/>
      <c r="C51" s="25">
        <v>27039</v>
      </c>
      <c r="D51" s="16"/>
      <c r="E51" s="16">
        <v>54000</v>
      </c>
      <c r="F51" s="3"/>
    </row>
    <row r="52" spans="1:6" ht="15">
      <c r="A52" s="13" t="s">
        <v>46</v>
      </c>
      <c r="B52" s="24"/>
      <c r="C52" s="25">
        <v>86743.13</v>
      </c>
      <c r="D52" s="16"/>
      <c r="E52" s="16">
        <v>100000</v>
      </c>
      <c r="F52" s="3"/>
    </row>
    <row r="53" spans="1:6" ht="15">
      <c r="A53" s="13" t="s">
        <v>47</v>
      </c>
      <c r="B53" s="24"/>
      <c r="C53" s="25">
        <v>0</v>
      </c>
      <c r="D53" s="16"/>
      <c r="E53" s="16">
        <v>100000</v>
      </c>
      <c r="F53" s="3"/>
    </row>
    <row r="54" spans="1:6" ht="15">
      <c r="A54" s="30" t="s">
        <v>48</v>
      </c>
      <c r="B54" s="1"/>
      <c r="C54" s="12">
        <v>0</v>
      </c>
      <c r="E54" s="16">
        <v>6350</v>
      </c>
      <c r="F54" s="3"/>
    </row>
    <row r="55" spans="1:6" ht="15">
      <c r="A55" s="30" t="s">
        <v>49</v>
      </c>
      <c r="C55" s="12">
        <v>11924.58</v>
      </c>
      <c r="D55" s="34"/>
      <c r="E55" s="16">
        <v>8250</v>
      </c>
      <c r="F55" s="3"/>
    </row>
    <row r="56" spans="1:6" s="2" customFormat="1" ht="15">
      <c r="A56" s="30" t="s">
        <v>50</v>
      </c>
      <c r="B56" s="1"/>
      <c r="C56" s="12">
        <v>3613.67</v>
      </c>
      <c r="D56" s="3"/>
      <c r="E56" s="16">
        <v>32000</v>
      </c>
      <c r="F56" s="34"/>
    </row>
    <row r="57" spans="1:6" ht="15">
      <c r="A57" s="30" t="s">
        <v>51</v>
      </c>
      <c r="B57" s="24"/>
      <c r="C57" s="12">
        <v>990.33</v>
      </c>
      <c r="D57" s="16"/>
      <c r="E57" s="16">
        <v>20000</v>
      </c>
      <c r="F57" s="3"/>
    </row>
    <row r="58" spans="1:6" ht="15">
      <c r="A58" s="30" t="s">
        <v>52</v>
      </c>
      <c r="C58" s="12">
        <v>1000</v>
      </c>
      <c r="E58" s="16">
        <v>25000</v>
      </c>
      <c r="F58" s="3"/>
    </row>
    <row r="59" spans="1:6" ht="15">
      <c r="A59" s="30" t="s">
        <v>53</v>
      </c>
      <c r="B59" s="24"/>
      <c r="C59" s="12">
        <v>0</v>
      </c>
      <c r="E59" s="16">
        <v>45000</v>
      </c>
      <c r="F59" s="3"/>
    </row>
    <row r="60" spans="1:6" ht="15">
      <c r="A60" s="30" t="s">
        <v>54</v>
      </c>
      <c r="B60" s="24"/>
      <c r="C60" s="12">
        <v>0</v>
      </c>
      <c r="E60" s="16">
        <v>0</v>
      </c>
      <c r="F60" s="3"/>
    </row>
    <row r="61" spans="1:6" ht="15">
      <c r="A61" s="31" t="s">
        <v>55</v>
      </c>
      <c r="B61" s="24"/>
      <c r="C61" s="27">
        <v>555603.89</v>
      </c>
      <c r="E61" s="20">
        <v>946626</v>
      </c>
      <c r="F61" s="3"/>
    </row>
    <row r="62" spans="1:6" ht="15">
      <c r="A62" s="32"/>
      <c r="B62" s="24"/>
      <c r="C62" s="25"/>
      <c r="E62" s="16"/>
      <c r="F62" s="3"/>
    </row>
    <row r="63" spans="1:6" ht="15">
      <c r="A63" s="17" t="s">
        <v>56</v>
      </c>
      <c r="B63" s="24"/>
      <c r="C63" s="40">
        <v>1299808.48</v>
      </c>
      <c r="D63" s="34"/>
      <c r="E63" s="35">
        <v>1763626</v>
      </c>
      <c r="F63" s="3"/>
    </row>
    <row r="64" spans="3:6" s="2" customFormat="1" ht="17.25" customHeight="1" thickBot="1">
      <c r="C64" s="3"/>
      <c r="D64" s="3"/>
      <c r="E64" s="3"/>
      <c r="F64" s="34"/>
    </row>
    <row r="65" spans="1:6" ht="15.75" thickBot="1">
      <c r="A65" s="36" t="s">
        <v>57</v>
      </c>
      <c r="C65" s="37">
        <f>C12-C63</f>
        <v>414431.52</v>
      </c>
      <c r="E65" s="33">
        <v>226472</v>
      </c>
      <c r="F65" s="3"/>
    </row>
    <row r="66" ht="17.25" customHeight="1" thickTop="1">
      <c r="F66" s="3"/>
    </row>
    <row r="67" ht="15">
      <c r="E67" s="19"/>
    </row>
    <row r="68" spans="3:6" ht="17.25" customHeight="1">
      <c r="C68" s="42"/>
      <c r="D68" s="42"/>
      <c r="E68" s="42"/>
      <c r="F68" s="42"/>
    </row>
    <row r="69" spans="3:6" ht="17.25" customHeight="1">
      <c r="C69" s="42"/>
      <c r="D69" s="42"/>
      <c r="E69" s="42"/>
      <c r="F69" s="42"/>
    </row>
    <row r="70" spans="3:6" ht="17.25" customHeight="1">
      <c r="C70" s="42"/>
      <c r="D70" s="42"/>
      <c r="E70" s="42"/>
      <c r="F70" s="42"/>
    </row>
    <row r="71" ht="17.25" customHeight="1">
      <c r="E71" s="19"/>
    </row>
    <row r="72" spans="3:6" ht="15" customHeight="1">
      <c r="C72"/>
      <c r="D72"/>
      <c r="E72"/>
      <c r="F72"/>
    </row>
    <row r="73" spans="3:6" ht="41.25" customHeight="1">
      <c r="C73" s="38"/>
      <c r="D73"/>
      <c r="E73"/>
      <c r="F73"/>
    </row>
    <row r="74" spans="3:6" ht="15.75" customHeight="1">
      <c r="C74"/>
      <c r="D74"/>
      <c r="E74"/>
      <c r="F74"/>
    </row>
    <row r="75" spans="3:6" ht="35.25" customHeight="1">
      <c r="C75"/>
      <c r="D75"/>
      <c r="E75"/>
      <c r="F75"/>
    </row>
    <row r="76" spans="3:6" ht="17.25" customHeight="1">
      <c r="C76"/>
      <c r="D76"/>
      <c r="E76"/>
      <c r="F76"/>
    </row>
    <row r="77" spans="3:6" ht="17.25" customHeight="1">
      <c r="C77"/>
      <c r="D77"/>
      <c r="E77"/>
      <c r="F77"/>
    </row>
    <row r="78" spans="3:6" ht="17.25" customHeight="1">
      <c r="C78"/>
      <c r="D78"/>
      <c r="E78"/>
      <c r="F78"/>
    </row>
    <row r="79" spans="3:6" ht="17.25" customHeight="1">
      <c r="C79"/>
      <c r="D79"/>
      <c r="E79"/>
      <c r="F79"/>
    </row>
    <row r="80" spans="3:6" ht="17.25" customHeight="1">
      <c r="C80"/>
      <c r="D80"/>
      <c r="E80"/>
      <c r="F80"/>
    </row>
    <row r="81" spans="3:6" ht="17.25" customHeight="1">
      <c r="C81"/>
      <c r="D81"/>
      <c r="E81"/>
      <c r="F81"/>
    </row>
    <row r="82" spans="3:6" ht="17.25" customHeight="1">
      <c r="C82"/>
      <c r="D82"/>
      <c r="E82"/>
      <c r="F82"/>
    </row>
    <row r="83" spans="3:6" ht="17.25" customHeight="1">
      <c r="C83"/>
      <c r="D83"/>
      <c r="E83"/>
      <c r="F83"/>
    </row>
    <row r="84" spans="3:6" ht="17.25" customHeight="1">
      <c r="C84"/>
      <c r="D84"/>
      <c r="E84"/>
      <c r="F84"/>
    </row>
    <row r="85" spans="3:6" ht="17.25" customHeight="1">
      <c r="C85"/>
      <c r="D85"/>
      <c r="E85"/>
      <c r="F85"/>
    </row>
    <row r="86" ht="17.25" customHeight="1"/>
    <row r="87" ht="15" customHeight="1"/>
    <row r="88" ht="15" customHeight="1"/>
  </sheetData>
  <mergeCells count="6">
    <mergeCell ref="C68:F68"/>
    <mergeCell ref="C69:F69"/>
    <mergeCell ref="C70:F70"/>
    <mergeCell ref="A1:F1"/>
    <mergeCell ref="A2:E2"/>
    <mergeCell ref="C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echung</cp:lastModifiedBy>
  <cp:lastPrinted>2007-10-01T16:38:18Z</cp:lastPrinted>
  <dcterms:created xsi:type="dcterms:W3CDTF">2006-11-17T15:15:43Z</dcterms:created>
  <dcterms:modified xsi:type="dcterms:W3CDTF">2007-10-11T18:39:37Z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