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8580"/>
  </bookViews>
  <sheets>
    <sheet name="Current Planning" sheetId="1" r:id="rId1"/>
    <sheet name="Alternate Scenario" sheetId="2" r:id="rId2"/>
  </sheets>
  <calcPr calcId="125725"/>
</workbook>
</file>

<file path=xl/calcChain.xml><?xml version="1.0" encoding="utf-8"?>
<calcChain xmlns="http://schemas.openxmlformats.org/spreadsheetml/2006/main">
  <c r="E48" i="2"/>
  <c r="K46"/>
  <c r="K25" s="1"/>
  <c r="J46"/>
  <c r="J25" s="1"/>
  <c r="I46"/>
  <c r="H46"/>
  <c r="G46"/>
  <c r="G25" s="1"/>
  <c r="F46"/>
  <c r="F25" s="1"/>
  <c r="E46"/>
  <c r="D46"/>
  <c r="D25" s="1"/>
  <c r="C46"/>
  <c r="C25" s="1"/>
  <c r="B46"/>
  <c r="B25" s="1"/>
  <c r="K41"/>
  <c r="J41"/>
  <c r="J48" s="1"/>
  <c r="I41"/>
  <c r="I48" s="1"/>
  <c r="H41"/>
  <c r="G41"/>
  <c r="F41"/>
  <c r="F48" s="1"/>
  <c r="E41"/>
  <c r="D41"/>
  <c r="C41"/>
  <c r="B41"/>
  <c r="B48" s="1"/>
  <c r="K26"/>
  <c r="J26"/>
  <c r="I26"/>
  <c r="H26"/>
  <c r="G26"/>
  <c r="F26"/>
  <c r="E26"/>
  <c r="D26"/>
  <c r="C26"/>
  <c r="B26"/>
  <c r="I25"/>
  <c r="H25"/>
  <c r="E25"/>
  <c r="K10"/>
  <c r="K14" s="1"/>
  <c r="J10"/>
  <c r="J14" s="1"/>
  <c r="I10"/>
  <c r="I14" s="1"/>
  <c r="H10"/>
  <c r="H14" s="1"/>
  <c r="G10"/>
  <c r="G14" s="1"/>
  <c r="F10"/>
  <c r="F14" s="1"/>
  <c r="E10"/>
  <c r="E14" s="1"/>
  <c r="D10"/>
  <c r="D14" s="1"/>
  <c r="C10"/>
  <c r="C14" s="1"/>
  <c r="B10"/>
  <c r="B14" s="1"/>
  <c r="D48" l="1"/>
  <c r="H48"/>
  <c r="C48"/>
  <c r="G48"/>
  <c r="K48"/>
  <c r="K26" i="1"/>
  <c r="K46"/>
  <c r="K25" s="1"/>
  <c r="J46"/>
  <c r="J26" s="1"/>
  <c r="I46"/>
  <c r="I26" s="1"/>
  <c r="H46"/>
  <c r="H26" s="1"/>
  <c r="G46"/>
  <c r="G25" s="1"/>
  <c r="F46"/>
  <c r="F26" s="1"/>
  <c r="E46"/>
  <c r="E26" s="1"/>
  <c r="D46"/>
  <c r="D25" s="1"/>
  <c r="C46"/>
  <c r="C25" s="1"/>
  <c r="B46"/>
  <c r="B26" s="1"/>
  <c r="K41"/>
  <c r="J41"/>
  <c r="I41"/>
  <c r="H41"/>
  <c r="G41"/>
  <c r="F41"/>
  <c r="E41"/>
  <c r="D41"/>
  <c r="C41"/>
  <c r="B41"/>
  <c r="H10"/>
  <c r="H14" s="1"/>
  <c r="D10"/>
  <c r="D14" s="1"/>
  <c r="K10"/>
  <c r="K14" s="1"/>
  <c r="J10"/>
  <c r="J14" s="1"/>
  <c r="I10"/>
  <c r="I14" s="1"/>
  <c r="G10"/>
  <c r="G14" s="1"/>
  <c r="F10"/>
  <c r="F14" s="1"/>
  <c r="E10"/>
  <c r="E14" s="1"/>
  <c r="C10"/>
  <c r="C14" s="1"/>
  <c r="B10"/>
  <c r="B14" s="1"/>
  <c r="G26" l="1"/>
  <c r="I25"/>
  <c r="H25"/>
  <c r="C26"/>
  <c r="J25"/>
  <c r="D26"/>
  <c r="B25"/>
  <c r="F25"/>
  <c r="E25"/>
  <c r="E48"/>
  <c r="K48"/>
  <c r="C48"/>
  <c r="G48"/>
  <c r="I48"/>
  <c r="B48"/>
  <c r="F48"/>
  <c r="J48"/>
  <c r="D48"/>
  <c r="H48"/>
</calcChain>
</file>

<file path=xl/sharedStrings.xml><?xml version="1.0" encoding="utf-8"?>
<sst xmlns="http://schemas.openxmlformats.org/spreadsheetml/2006/main" count="116" uniqueCount="32">
  <si>
    <t>June</t>
  </si>
  <si>
    <t>Actual</t>
  </si>
  <si>
    <t>Forecast</t>
  </si>
  <si>
    <t>Net Surplus/Loss prior to Grants</t>
  </si>
  <si>
    <t>Operational Grants received</t>
  </si>
  <si>
    <t>NET SURPLUS/LOSS</t>
  </si>
  <si>
    <t>Solvency</t>
  </si>
  <si>
    <t>Debt/Equity Ratio</t>
  </si>
  <si>
    <t>KEY STATISTICS</t>
  </si>
  <si>
    <t># Active Clients</t>
  </si>
  <si>
    <t>growth in clients</t>
  </si>
  <si>
    <t>No of branches</t>
  </si>
  <si>
    <t>% increase in branches</t>
  </si>
  <si>
    <t>ASSETS</t>
  </si>
  <si>
    <t>TOTAL ASSETS</t>
  </si>
  <si>
    <t>LIABILITIES AND NET WORTH</t>
  </si>
  <si>
    <t>LIABILITIES</t>
  </si>
  <si>
    <t>Current Liabilities</t>
  </si>
  <si>
    <t>TOTAL LIABILITIES</t>
  </si>
  <si>
    <t>NET WORTH</t>
  </si>
  <si>
    <t>Capital Reserves</t>
  </si>
  <si>
    <t>Accumulated Reserves</t>
  </si>
  <si>
    <t>TOTAL NET WORTH</t>
  </si>
  <si>
    <t>TOTAL LIABILITIES AND NET WORTH</t>
  </si>
  <si>
    <t>All income</t>
  </si>
  <si>
    <t>All expenses</t>
  </si>
  <si>
    <t>Borrowings</t>
  </si>
  <si>
    <t>BALANCE SHEET</t>
  </si>
  <si>
    <t>KEY FINANCIAL RATIOS</t>
  </si>
  <si>
    <t>Current Planning</t>
  </si>
  <si>
    <t>Alternate Scenario</t>
  </si>
  <si>
    <t>INCOME STATEMENT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</si>
</sst>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5" formatCode="#,##0.0"/>
    <numFmt numFmtId="166" formatCode="_ * #,##0_ ;_ * \-#,##0_ ;_ * &quot;-&quot;??_ ;_ @_ "/>
  </numFmts>
  <fonts count="15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u/>
      <sz val="1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3" fontId="5" fillId="0" borderId="0" xfId="0" applyNumberFormat="1" applyFont="1"/>
    <xf numFmtId="0" fontId="3" fillId="0" borderId="4" xfId="0" applyFont="1" applyBorder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3" fillId="0" borderId="6" xfId="0" applyFont="1" applyBorder="1"/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/>
    <xf numFmtId="0" fontId="8" fillId="0" borderId="0" xfId="0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0" xfId="2" applyFont="1" applyAlignment="1">
      <alignment horizontal="right"/>
    </xf>
    <xf numFmtId="9" fontId="2" fillId="0" borderId="1" xfId="2" applyFont="1" applyBorder="1" applyAlignment="1">
      <alignment horizontal="right"/>
    </xf>
    <xf numFmtId="9" fontId="2" fillId="2" borderId="0" xfId="2" applyFont="1" applyFill="1" applyAlignment="1">
      <alignment horizontal="right"/>
    </xf>
    <xf numFmtId="0" fontId="0" fillId="0" borderId="0" xfId="0" applyBorder="1"/>
    <xf numFmtId="166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11" fillId="0" borderId="0" xfId="0" applyFont="1"/>
    <xf numFmtId="9" fontId="3" fillId="0" borderId="0" xfId="2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12" fillId="0" borderId="0" xfId="0" applyFont="1"/>
    <xf numFmtId="3" fontId="9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Border="1"/>
    <xf numFmtId="3" fontId="2" fillId="0" borderId="0" xfId="0" applyNumberFormat="1" applyFont="1" applyBorder="1"/>
    <xf numFmtId="3" fontId="0" fillId="0" borderId="0" xfId="0" applyNumberFormat="1"/>
    <xf numFmtId="0" fontId="0" fillId="0" borderId="0" xfId="0" applyFont="1" applyBorder="1"/>
    <xf numFmtId="0" fontId="0" fillId="0" borderId="0" xfId="0" applyFont="1"/>
    <xf numFmtId="3" fontId="5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1" xfId="0" applyFont="1" applyBorder="1"/>
    <xf numFmtId="9" fontId="3" fillId="0" borderId="1" xfId="2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9" fontId="2" fillId="0" borderId="0" xfId="2" applyFont="1" applyFill="1" applyAlignment="1">
      <alignment horizontal="right"/>
    </xf>
    <xf numFmtId="9" fontId="2" fillId="0" borderId="0" xfId="2" applyNumberFormat="1" applyFont="1"/>
    <xf numFmtId="9" fontId="2" fillId="0" borderId="0" xfId="2" applyNumberFormat="1" applyFont="1" applyBorder="1"/>
    <xf numFmtId="9" fontId="2" fillId="0" borderId="1" xfId="2" applyNumberFormat="1" applyFont="1" applyBorder="1"/>
    <xf numFmtId="9" fontId="2" fillId="3" borderId="0" xfId="2" applyNumberFormat="1" applyFont="1" applyFill="1"/>
    <xf numFmtId="0" fontId="13" fillId="0" borderId="0" xfId="0" applyFont="1" applyAlignment="1"/>
    <xf numFmtId="0" fontId="14" fillId="0" borderId="0" xfId="0" applyFont="1"/>
    <xf numFmtId="0" fontId="11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2.75"/>
  <cols>
    <col min="1" max="1" width="23" customWidth="1"/>
    <col min="2" max="2" width="10.5703125" bestFit="1" customWidth="1"/>
    <col min="3" max="3" width="10.140625" customWidth="1"/>
    <col min="4" max="4" width="11.28515625" customWidth="1"/>
    <col min="5" max="5" width="10.28515625" customWidth="1"/>
    <col min="6" max="6" width="10.140625" customWidth="1"/>
    <col min="7" max="7" width="10.28515625" customWidth="1"/>
    <col min="8" max="11" width="10" customWidth="1"/>
    <col min="13" max="13" width="23" customWidth="1"/>
    <col min="14" max="14" width="10.5703125" bestFit="1" customWidth="1"/>
    <col min="15" max="15" width="10.140625" customWidth="1"/>
    <col min="16" max="16" width="11.28515625" customWidth="1"/>
    <col min="17" max="17" width="10.28515625" customWidth="1"/>
    <col min="18" max="18" width="10.140625" customWidth="1"/>
    <col min="19" max="19" width="10.28515625" customWidth="1"/>
    <col min="20" max="23" width="10" customWidth="1"/>
  </cols>
  <sheetData>
    <row r="1" spans="1:32" ht="18">
      <c r="A1" s="70" t="s">
        <v>29</v>
      </c>
    </row>
    <row r="3" spans="1:32">
      <c r="A3" s="1"/>
      <c r="B3" s="2" t="s">
        <v>0</v>
      </c>
      <c r="C3" s="2" t="s">
        <v>0</v>
      </c>
      <c r="D3" s="40" t="s">
        <v>0</v>
      </c>
      <c r="E3" s="3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</row>
    <row r="4" spans="1:32">
      <c r="A4" s="1"/>
      <c r="B4" s="2">
        <v>2008</v>
      </c>
      <c r="C4" s="2">
        <v>2009</v>
      </c>
      <c r="D4" s="40">
        <v>2010</v>
      </c>
      <c r="E4" s="3">
        <v>2011</v>
      </c>
      <c r="F4" s="2">
        <v>2012</v>
      </c>
      <c r="G4" s="2">
        <v>2013</v>
      </c>
      <c r="H4" s="2">
        <v>2014</v>
      </c>
      <c r="I4" s="2">
        <v>2015</v>
      </c>
      <c r="J4" s="2">
        <v>2016</v>
      </c>
      <c r="K4" s="2">
        <v>2017</v>
      </c>
    </row>
    <row r="5" spans="1:32">
      <c r="A5" s="71" t="s">
        <v>31</v>
      </c>
      <c r="B5" s="2"/>
      <c r="C5" s="40"/>
      <c r="D5" s="40"/>
      <c r="E5" s="3"/>
      <c r="F5" s="5"/>
      <c r="G5" s="5"/>
    </row>
    <row r="6" spans="1:32">
      <c r="A6" s="4"/>
      <c r="B6" s="2"/>
      <c r="C6" s="40"/>
      <c r="D6" s="40"/>
      <c r="E6" s="3"/>
      <c r="F6" s="5"/>
      <c r="G6" s="5"/>
    </row>
    <row r="7" spans="1:32" s="53" customFormat="1">
      <c r="A7" s="49" t="s">
        <v>24</v>
      </c>
      <c r="B7" s="50">
        <v>38553464</v>
      </c>
      <c r="C7" s="50">
        <v>50484439</v>
      </c>
      <c r="D7" s="50">
        <v>56843675</v>
      </c>
      <c r="E7" s="9">
        <v>67176259.092479944</v>
      </c>
      <c r="F7" s="43">
        <v>81788858.115715802</v>
      </c>
      <c r="G7" s="43">
        <v>102823684.89570162</v>
      </c>
      <c r="H7" s="43">
        <v>128399042.46472116</v>
      </c>
      <c r="I7" s="43">
        <v>159777610.17511648</v>
      </c>
      <c r="J7" s="43">
        <v>202989683.69050482</v>
      </c>
      <c r="K7" s="43">
        <v>261158825.28491184</v>
      </c>
      <c r="L7"/>
      <c r="Z7" s="52"/>
      <c r="AA7" s="52"/>
      <c r="AB7" s="52"/>
      <c r="AC7" s="52"/>
      <c r="AD7" s="52"/>
      <c r="AE7" s="52"/>
      <c r="AF7" s="52"/>
    </row>
    <row r="8" spans="1:32" s="53" customFormat="1">
      <c r="A8" s="49" t="s">
        <v>25</v>
      </c>
      <c r="B8" s="50">
        <v>40338117</v>
      </c>
      <c r="C8" s="50">
        <v>58728587</v>
      </c>
      <c r="D8" s="50">
        <v>64558525</v>
      </c>
      <c r="E8" s="9">
        <v>70995922.637850523</v>
      </c>
      <c r="F8" s="43">
        <v>81799992.77282913</v>
      </c>
      <c r="G8" s="43">
        <v>99081897.151570573</v>
      </c>
      <c r="H8" s="43">
        <v>118431331.0359609</v>
      </c>
      <c r="I8" s="43">
        <v>143772542.52639475</v>
      </c>
      <c r="J8" s="43">
        <v>178059858.12356156</v>
      </c>
      <c r="K8" s="43">
        <v>219489269.33276033</v>
      </c>
      <c r="L8"/>
      <c r="Z8" s="52"/>
      <c r="AA8" s="52"/>
      <c r="AB8" s="52"/>
      <c r="AC8" s="52"/>
      <c r="AD8" s="52"/>
      <c r="AE8" s="52"/>
      <c r="AF8" s="52"/>
    </row>
    <row r="9" spans="1:32" ht="13.5" thickBot="1">
      <c r="A9" s="11"/>
      <c r="B9" s="12"/>
      <c r="C9" s="12"/>
      <c r="D9" s="12"/>
      <c r="E9" s="13"/>
      <c r="F9" s="12"/>
      <c r="G9" s="12"/>
      <c r="H9" s="12"/>
      <c r="I9" s="12"/>
      <c r="J9" s="12"/>
      <c r="K9" s="12"/>
    </row>
    <row r="10" spans="1:32">
      <c r="A10" s="4" t="s">
        <v>3</v>
      </c>
      <c r="B10" s="6">
        <f>B7-B8</f>
        <v>-1784653</v>
      </c>
      <c r="C10" s="43">
        <f>C7-C8</f>
        <v>-8244148</v>
      </c>
      <c r="D10" s="43">
        <f>D7-D8</f>
        <v>-7714850</v>
      </c>
      <c r="E10" s="7">
        <f>E7-E8</f>
        <v>-3819663.5453705788</v>
      </c>
      <c r="F10" s="6">
        <f>F7-F8</f>
        <v>-11134.657113328576</v>
      </c>
      <c r="G10" s="6">
        <f>G7-G8</f>
        <v>3741787.7441310436</v>
      </c>
      <c r="H10" s="6">
        <f>H7-H8</f>
        <v>9967711.4287602603</v>
      </c>
      <c r="I10" s="6">
        <f>I7-I8</f>
        <v>16005067.648721725</v>
      </c>
      <c r="J10" s="6">
        <f>J7-J8</f>
        <v>24929825.566943258</v>
      </c>
      <c r="K10" s="6">
        <f>K7-K8</f>
        <v>41669555.952151507</v>
      </c>
    </row>
    <row r="11" spans="1:32">
      <c r="A11" s="4"/>
      <c r="B11" s="6"/>
      <c r="C11" s="43"/>
      <c r="D11" s="43"/>
      <c r="E11" s="7"/>
    </row>
    <row r="12" spans="1:32">
      <c r="A12" s="4" t="s">
        <v>4</v>
      </c>
      <c r="B12" s="6">
        <v>1330779</v>
      </c>
      <c r="C12" s="43">
        <v>2950458</v>
      </c>
      <c r="D12" s="43">
        <v>3290391</v>
      </c>
      <c r="E12" s="7">
        <v>4412000</v>
      </c>
      <c r="F12" s="14"/>
      <c r="G12" s="14"/>
      <c r="H12" s="15"/>
      <c r="I12" s="15"/>
      <c r="J12" s="15"/>
      <c r="K12" s="15"/>
    </row>
    <row r="13" spans="1:32" ht="13.5" thickBot="1">
      <c r="A13" s="11"/>
      <c r="B13" s="16"/>
      <c r="C13" s="16"/>
      <c r="D13" s="16"/>
      <c r="E13" s="38"/>
      <c r="F13" s="17"/>
      <c r="G13" s="17"/>
      <c r="H13" s="17"/>
      <c r="I13" s="17"/>
      <c r="J13" s="17"/>
      <c r="K13" s="17"/>
    </row>
    <row r="14" spans="1:32" ht="13.5" thickBot="1">
      <c r="A14" s="18" t="s">
        <v>5</v>
      </c>
      <c r="B14" s="19">
        <f>B10+B12</f>
        <v>-453874</v>
      </c>
      <c r="C14" s="19">
        <f>C10+C12</f>
        <v>-5293690</v>
      </c>
      <c r="D14" s="19">
        <f>D10+D12</f>
        <v>-4424459</v>
      </c>
      <c r="E14" s="59">
        <f>E10+E12</f>
        <v>592336.45462942123</v>
      </c>
      <c r="F14" s="19">
        <f>F10+F12</f>
        <v>-11134.657113328576</v>
      </c>
      <c r="G14" s="19">
        <f>G10+G12</f>
        <v>3741787.7441310436</v>
      </c>
      <c r="H14" s="19">
        <f>H10+H12</f>
        <v>9967711.4287602603</v>
      </c>
      <c r="I14" s="19">
        <f>I10+I12</f>
        <v>16005067.648721725</v>
      </c>
      <c r="J14" s="19">
        <f>J10+J12</f>
        <v>24929825.566943258</v>
      </c>
      <c r="K14" s="19">
        <f>K10+K12</f>
        <v>41669555.952151507</v>
      </c>
    </row>
    <row r="15" spans="1:32" ht="13.5" thickTop="1">
      <c r="A15" s="4"/>
      <c r="B15" s="21"/>
      <c r="C15" s="60"/>
      <c r="D15" s="60"/>
      <c r="E15" s="61"/>
      <c r="F15" s="10"/>
      <c r="G15" s="10"/>
      <c r="H15" s="10"/>
      <c r="I15" s="10"/>
      <c r="J15" s="10"/>
      <c r="K15" s="10"/>
    </row>
    <row r="16" spans="1:32">
      <c r="A16" s="4"/>
      <c r="B16" s="21"/>
      <c r="C16" s="60"/>
      <c r="D16" s="60"/>
      <c r="E16" s="61"/>
      <c r="F16" s="10"/>
      <c r="G16" s="10"/>
      <c r="H16" s="10"/>
      <c r="I16" s="10"/>
      <c r="J16" s="10"/>
      <c r="K16" s="10"/>
    </row>
    <row r="17" spans="1:11">
      <c r="A17" s="23" t="s">
        <v>8</v>
      </c>
      <c r="B17" s="25"/>
      <c r="C17" s="30"/>
      <c r="D17" s="30"/>
      <c r="E17" s="26"/>
    </row>
    <row r="18" spans="1:11">
      <c r="A18" s="4" t="s">
        <v>9</v>
      </c>
      <c r="B18" s="27">
        <v>50319</v>
      </c>
      <c r="C18" s="56">
        <v>57425</v>
      </c>
      <c r="D18" s="56">
        <v>63731.22116666667</v>
      </c>
      <c r="E18" s="28">
        <v>72338.349999999991</v>
      </c>
      <c r="F18" s="29">
        <v>81895.659999999989</v>
      </c>
      <c r="G18" s="29">
        <v>94229.543333333291</v>
      </c>
      <c r="H18" s="29">
        <v>105880.87999999999</v>
      </c>
      <c r="I18" s="29">
        <v>120462.86</v>
      </c>
      <c r="J18" s="29">
        <v>140810.03999999998</v>
      </c>
      <c r="K18" s="29">
        <v>164805.19999999998</v>
      </c>
    </row>
    <row r="19" spans="1:11">
      <c r="A19" s="30" t="s">
        <v>10</v>
      </c>
      <c r="B19" s="31">
        <v>0.21852524518706873</v>
      </c>
      <c r="C19" s="31">
        <v>0.14121902263558495</v>
      </c>
      <c r="D19" s="31">
        <v>0.10981665070381652</v>
      </c>
      <c r="E19" s="32">
        <v>0.13505356834171423</v>
      </c>
      <c r="F19" s="64">
        <v>0.13211954654757818</v>
      </c>
      <c r="G19" s="64">
        <v>0.15060484686652864</v>
      </c>
      <c r="H19" s="64">
        <v>0.12364844670264996</v>
      </c>
      <c r="I19" s="64">
        <v>0.13772061584678941</v>
      </c>
      <c r="J19" s="64">
        <v>0.16890832576945281</v>
      </c>
      <c r="K19" s="64">
        <v>0.17040801920090365</v>
      </c>
    </row>
    <row r="20" spans="1:11">
      <c r="A20" s="57" t="s">
        <v>11</v>
      </c>
      <c r="B20" s="36">
        <v>26</v>
      </c>
      <c r="C20" s="36">
        <v>38</v>
      </c>
      <c r="D20" s="36">
        <v>39</v>
      </c>
      <c r="E20" s="35">
        <v>43</v>
      </c>
      <c r="F20" s="36">
        <v>48</v>
      </c>
      <c r="G20" s="36">
        <v>55</v>
      </c>
      <c r="H20" s="36">
        <v>61</v>
      </c>
      <c r="I20" s="36">
        <v>73</v>
      </c>
      <c r="J20" s="36">
        <v>87</v>
      </c>
      <c r="K20" s="36">
        <v>101</v>
      </c>
    </row>
    <row r="21" spans="1:11">
      <c r="A21" s="37" t="s">
        <v>12</v>
      </c>
      <c r="B21" s="31">
        <v>0.18181818181818188</v>
      </c>
      <c r="C21" s="31">
        <v>0.46153846153846145</v>
      </c>
      <c r="D21" s="31">
        <v>2.6315789473684292E-2</v>
      </c>
      <c r="E21" s="32">
        <v>0.10256410256410264</v>
      </c>
      <c r="F21" s="64">
        <v>0.11627906976744184</v>
      </c>
      <c r="G21" s="33">
        <v>0.14583333333333326</v>
      </c>
      <c r="H21" s="33">
        <v>0.10909090909090913</v>
      </c>
      <c r="I21" s="33">
        <v>0.19672131147540983</v>
      </c>
      <c r="J21" s="33">
        <v>0.19178082191780832</v>
      </c>
      <c r="K21" s="33">
        <v>0.16091954022988508</v>
      </c>
    </row>
    <row r="22" spans="1:11">
      <c r="A22" s="30"/>
      <c r="B22" s="31"/>
      <c r="C22" s="31"/>
      <c r="D22" s="31"/>
      <c r="E22" s="32"/>
      <c r="F22" s="64"/>
      <c r="G22" s="64"/>
      <c r="H22" s="64"/>
      <c r="I22" s="64"/>
      <c r="J22" s="64"/>
      <c r="K22" s="64"/>
    </row>
    <row r="23" spans="1:11">
      <c r="A23" s="4"/>
      <c r="B23" s="21"/>
      <c r="C23" s="60"/>
      <c r="D23" s="60"/>
      <c r="E23" s="61"/>
      <c r="F23" s="10"/>
      <c r="G23" s="10"/>
      <c r="H23" s="10"/>
      <c r="I23" s="10"/>
      <c r="J23" s="10"/>
      <c r="K23" s="10"/>
    </row>
    <row r="24" spans="1:11">
      <c r="A24" s="23" t="s">
        <v>28</v>
      </c>
      <c r="B24" s="10"/>
      <c r="C24" s="54"/>
      <c r="D24" s="54"/>
      <c r="E24" s="22"/>
      <c r="F24" s="10"/>
    </row>
    <row r="25" spans="1:11">
      <c r="A25" s="4" t="s">
        <v>6</v>
      </c>
      <c r="B25" s="66">
        <f>B46/B35</f>
        <v>0.29408738308383392</v>
      </c>
      <c r="C25" s="66">
        <f>C46/C35</f>
        <v>0.24027088519106779</v>
      </c>
      <c r="D25" s="66">
        <f>D46/D35</f>
        <v>0.27504872798885788</v>
      </c>
      <c r="E25" s="67">
        <f>E46/E35</f>
        <v>0.28430111000156261</v>
      </c>
      <c r="F25" s="65">
        <f>F46/F35</f>
        <v>0.23516346477258723</v>
      </c>
      <c r="G25" s="68">
        <f>G46/G35</f>
        <v>0.21076629314291362</v>
      </c>
      <c r="H25" s="68">
        <f>H46/H35</f>
        <v>0.20920888076792707</v>
      </c>
      <c r="I25" s="68">
        <f>I46/I35</f>
        <v>0.21676696428324493</v>
      </c>
      <c r="J25" s="68">
        <f>J46/J35</f>
        <v>0.22875937072981345</v>
      </c>
      <c r="K25" s="68">
        <f>K46/K35</f>
        <v>0.25587569785545722</v>
      </c>
    </row>
    <row r="26" spans="1:11">
      <c r="A26" s="4" t="s">
        <v>7</v>
      </c>
      <c r="B26" s="55">
        <f>B40/B46</f>
        <v>2.0587925969697265</v>
      </c>
      <c r="C26" s="55">
        <f>C40/C46</f>
        <v>2.8653256611695559</v>
      </c>
      <c r="D26" s="55">
        <f>D40/D46</f>
        <v>2.3158879613729986</v>
      </c>
      <c r="E26" s="58">
        <f>E40/E46</f>
        <v>2.1815118281202577</v>
      </c>
      <c r="F26" s="24">
        <f>F40/F46</f>
        <v>2.8593341017362688</v>
      </c>
      <c r="G26" s="24">
        <f>G40/G46</f>
        <v>3.3270196223344968</v>
      </c>
      <c r="H26" s="24">
        <f>H40/H46</f>
        <v>3.3699268442174235</v>
      </c>
      <c r="I26" s="24">
        <f>I40/I46</f>
        <v>3.2324367070407369</v>
      </c>
      <c r="J26" s="24">
        <f>J40/J46</f>
        <v>3.0333975254008814</v>
      </c>
      <c r="K26" s="24">
        <f>K40/K46</f>
        <v>2.6255211155185605</v>
      </c>
    </row>
    <row r="27" spans="1:11">
      <c r="A27" s="4"/>
      <c r="B27" s="6"/>
      <c r="C27" s="43"/>
      <c r="D27" s="43"/>
      <c r="E27" s="43"/>
      <c r="F27" s="55"/>
      <c r="G27" s="24"/>
      <c r="H27" s="24"/>
      <c r="I27" s="24"/>
      <c r="J27" s="24"/>
      <c r="K27" s="24"/>
    </row>
    <row r="28" spans="1:11" ht="14.25">
      <c r="A28" s="4"/>
      <c r="B28" s="25"/>
      <c r="C28" s="25"/>
      <c r="D28" s="25"/>
      <c r="E28" s="25"/>
      <c r="F28" s="39"/>
    </row>
    <row r="29" spans="1:11" ht="14.25">
      <c r="A29" s="4"/>
      <c r="B29" s="25"/>
      <c r="C29" s="25"/>
      <c r="D29" s="30"/>
      <c r="E29" s="34"/>
      <c r="F29" s="39"/>
    </row>
    <row r="30" spans="1:11" ht="15">
      <c r="A30" s="69" t="s">
        <v>27</v>
      </c>
      <c r="B30" s="25"/>
      <c r="C30" s="25"/>
      <c r="D30" s="30"/>
      <c r="E30" s="34"/>
      <c r="F30" s="39"/>
    </row>
    <row r="31" spans="1:11">
      <c r="A31" s="4"/>
      <c r="B31" s="40" t="s">
        <v>0</v>
      </c>
      <c r="C31" s="40" t="s">
        <v>0</v>
      </c>
      <c r="D31" s="40" t="s">
        <v>0</v>
      </c>
      <c r="E31" s="3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</row>
    <row r="32" spans="1:11">
      <c r="A32" s="4"/>
      <c r="B32" s="40">
        <v>2008</v>
      </c>
      <c r="C32" s="40">
        <v>2009</v>
      </c>
      <c r="D32" s="40">
        <v>2010</v>
      </c>
      <c r="E32" s="3">
        <v>2011</v>
      </c>
      <c r="F32" s="2">
        <v>2012</v>
      </c>
      <c r="G32" s="2">
        <v>2013</v>
      </c>
      <c r="H32" s="2">
        <v>2014</v>
      </c>
      <c r="I32" s="2">
        <v>2015</v>
      </c>
      <c r="J32" s="2">
        <v>2016</v>
      </c>
      <c r="K32" s="2">
        <v>2017</v>
      </c>
    </row>
    <row r="33" spans="1:12">
      <c r="B33" s="40" t="s">
        <v>1</v>
      </c>
      <c r="C33" s="40" t="s">
        <v>1</v>
      </c>
      <c r="D33" s="40" t="s">
        <v>1</v>
      </c>
      <c r="E33" s="3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</row>
    <row r="34" spans="1:12" ht="13.5" thickBot="1">
      <c r="A34" s="41" t="s">
        <v>13</v>
      </c>
      <c r="B34" s="42"/>
      <c r="C34" s="42"/>
      <c r="D34" s="42"/>
      <c r="E34" s="62"/>
      <c r="F34" s="2"/>
      <c r="G34" s="2"/>
    </row>
    <row r="35" spans="1:12" ht="13.5" thickBot="1">
      <c r="A35" s="4" t="s">
        <v>14</v>
      </c>
      <c r="B35" s="44">
        <v>85659989</v>
      </c>
      <c r="C35" s="44">
        <v>104017351</v>
      </c>
      <c r="D35" s="44">
        <v>123223842</v>
      </c>
      <c r="E35" s="20">
        <v>136218731.0996308</v>
      </c>
      <c r="F35" s="44">
        <v>168886786.20177293</v>
      </c>
      <c r="G35" s="44">
        <v>212831894.85726058</v>
      </c>
      <c r="H35" s="44">
        <v>262061059.59347251</v>
      </c>
      <c r="I35" s="44">
        <v>326759055.99054432</v>
      </c>
      <c r="J35" s="44">
        <v>418607525.80568397</v>
      </c>
      <c r="K35" s="44">
        <v>537096532.76981914</v>
      </c>
    </row>
    <row r="36" spans="1:12" ht="13.5" thickTop="1">
      <c r="A36" s="1"/>
      <c r="B36" s="30"/>
      <c r="C36" s="30"/>
      <c r="D36" s="30"/>
      <c r="E36" s="26"/>
    </row>
    <row r="37" spans="1:12">
      <c r="A37" s="41" t="s">
        <v>15</v>
      </c>
      <c r="B37" s="30"/>
      <c r="C37" s="30"/>
      <c r="D37" s="30"/>
      <c r="E37" s="26"/>
      <c r="F37" s="6"/>
      <c r="G37" s="6"/>
    </row>
    <row r="38" spans="1:12">
      <c r="A38" s="45" t="s">
        <v>16</v>
      </c>
      <c r="B38" s="30"/>
      <c r="C38" s="30"/>
      <c r="D38" s="30"/>
      <c r="E38" s="26"/>
    </row>
    <row r="39" spans="1:12">
      <c r="A39" s="1" t="s">
        <v>17</v>
      </c>
      <c r="B39" s="43">
        <v>8604349</v>
      </c>
      <c r="C39" s="43">
        <v>7413815</v>
      </c>
      <c r="D39" s="43">
        <v>10839907</v>
      </c>
      <c r="E39" s="7">
        <v>13007888.4</v>
      </c>
      <c r="F39" s="6">
        <v>15609466.08</v>
      </c>
      <c r="G39" s="6">
        <v>18731359.296</v>
      </c>
      <c r="H39" s="6">
        <v>22477631.155200001</v>
      </c>
      <c r="I39" s="6">
        <v>26973157.386240002</v>
      </c>
      <c r="J39" s="6">
        <v>32367788.863488</v>
      </c>
      <c r="K39" s="6">
        <v>38841346.636185601</v>
      </c>
      <c r="L39" s="14"/>
    </row>
    <row r="40" spans="1:12">
      <c r="A40" s="1" t="s">
        <v>26</v>
      </c>
      <c r="B40" s="47">
        <v>51864119</v>
      </c>
      <c r="C40" s="47">
        <v>71611196</v>
      </c>
      <c r="D40" s="47">
        <v>78491374</v>
      </c>
      <c r="E40" s="48">
        <v>84483706.245001286</v>
      </c>
      <c r="F40" s="47">
        <v>113561318.32425673</v>
      </c>
      <c r="G40" s="47">
        <v>149242746.01961124</v>
      </c>
      <c r="H40" s="47">
        <v>184757927.46784437</v>
      </c>
      <c r="I40" s="47">
        <v>228955329.98504078</v>
      </c>
      <c r="J40" s="47">
        <v>290479342.755445</v>
      </c>
      <c r="K40" s="47">
        <v>360825235.9925698</v>
      </c>
    </row>
    <row r="41" spans="1:12">
      <c r="A41" s="4" t="s">
        <v>18</v>
      </c>
      <c r="B41" s="43">
        <f>B39+B40</f>
        <v>60468468</v>
      </c>
      <c r="C41" s="43">
        <f>C39+C40</f>
        <v>79025011</v>
      </c>
      <c r="D41" s="43">
        <f>D39+D40</f>
        <v>89331281</v>
      </c>
      <c r="E41" s="63">
        <f>E39+E40</f>
        <v>97491594.645001292</v>
      </c>
      <c r="F41" s="43">
        <f>F39+F40</f>
        <v>129170784.40425673</v>
      </c>
      <c r="G41" s="43">
        <f>G39+G40</f>
        <v>167974105.31561124</v>
      </c>
      <c r="H41" s="43">
        <f>H39+H40</f>
        <v>207235558.62304437</v>
      </c>
      <c r="I41" s="43">
        <f>I39+I40</f>
        <v>255928487.37128079</v>
      </c>
      <c r="J41" s="43">
        <f>J39+J40</f>
        <v>322847131.61893302</v>
      </c>
      <c r="K41" s="43">
        <f>K39+K40</f>
        <v>399666582.62875539</v>
      </c>
      <c r="L41" s="43"/>
    </row>
    <row r="42" spans="1:12">
      <c r="A42" s="4"/>
      <c r="B42" s="43"/>
      <c r="C42" s="43"/>
      <c r="D42" s="43"/>
      <c r="E42" s="7"/>
      <c r="F42" s="43"/>
      <c r="G42" s="43"/>
      <c r="H42" s="43"/>
      <c r="I42" s="43"/>
      <c r="J42" s="43"/>
      <c r="K42" s="43"/>
      <c r="L42" s="43"/>
    </row>
    <row r="43" spans="1:12">
      <c r="A43" s="45" t="s">
        <v>19</v>
      </c>
      <c r="B43" s="30"/>
      <c r="C43" s="30"/>
      <c r="D43" s="30"/>
      <c r="E43" s="26"/>
      <c r="H43" s="46"/>
      <c r="I43" s="46"/>
      <c r="J43" s="46"/>
      <c r="K43" s="46"/>
    </row>
    <row r="44" spans="1:12">
      <c r="A44" s="1" t="s">
        <v>20</v>
      </c>
      <c r="B44" s="43">
        <v>15042317</v>
      </c>
      <c r="C44" s="43">
        <v>20136826</v>
      </c>
      <c r="D44" s="43">
        <v>33461505</v>
      </c>
      <c r="E44" s="7">
        <v>37703744</v>
      </c>
      <c r="F44" s="6">
        <v>38703744</v>
      </c>
      <c r="G44" s="6">
        <v>40103744</v>
      </c>
      <c r="H44" s="6">
        <v>40103744</v>
      </c>
      <c r="I44" s="6">
        <v>40103744</v>
      </c>
      <c r="J44" s="6">
        <v>40103744</v>
      </c>
      <c r="K44" s="6">
        <v>40103744</v>
      </c>
      <c r="L44" s="14"/>
    </row>
    <row r="45" spans="1:12">
      <c r="A45" s="1" t="s">
        <v>21</v>
      </c>
      <c r="B45" s="47">
        <v>10149205</v>
      </c>
      <c r="C45" s="47">
        <v>4855515</v>
      </c>
      <c r="D45" s="47">
        <v>431056</v>
      </c>
      <c r="E45" s="48">
        <v>1023392.4546294166</v>
      </c>
      <c r="F45" s="47">
        <v>1012257.7975160973</v>
      </c>
      <c r="G45" s="47">
        <v>4754045.5416471483</v>
      </c>
      <c r="H45" s="47">
        <v>14721756.970407419</v>
      </c>
      <c r="I45" s="47">
        <v>30726824.619129147</v>
      </c>
      <c r="J45" s="47">
        <v>55656650.186072417</v>
      </c>
      <c r="K45" s="47">
        <v>97326206.138223916</v>
      </c>
    </row>
    <row r="46" spans="1:12">
      <c r="A46" s="4" t="s">
        <v>22</v>
      </c>
      <c r="B46" s="43">
        <f>B44+B45</f>
        <v>25191522</v>
      </c>
      <c r="C46" s="43">
        <f>C44+C45</f>
        <v>24992341</v>
      </c>
      <c r="D46" s="43">
        <f>D44+D45</f>
        <v>33892561</v>
      </c>
      <c r="E46" s="63">
        <f>E44+E45</f>
        <v>38727136.454629414</v>
      </c>
      <c r="F46" s="43">
        <f>F44+F45</f>
        <v>39716001.7975161</v>
      </c>
      <c r="G46" s="43">
        <f>G44+G45</f>
        <v>44857789.541647151</v>
      </c>
      <c r="H46" s="43">
        <f>H44+H45</f>
        <v>54825500.970407419</v>
      </c>
      <c r="I46" s="43">
        <f>I44+I45</f>
        <v>70830568.619129151</v>
      </c>
      <c r="J46" s="43">
        <f>J44+J45</f>
        <v>95760394.186072409</v>
      </c>
      <c r="K46" s="43">
        <f>K44+K45</f>
        <v>137429950.13822392</v>
      </c>
    </row>
    <row r="47" spans="1:12" ht="13.5" thickBot="1">
      <c r="A47" s="4"/>
      <c r="B47" s="30"/>
      <c r="C47" s="30"/>
      <c r="D47" s="30"/>
      <c r="E47" s="26"/>
      <c r="F47" s="25"/>
      <c r="G47" s="25"/>
      <c r="H47" s="25"/>
      <c r="I47" s="25"/>
      <c r="J47" s="25"/>
      <c r="K47" s="25"/>
    </row>
    <row r="48" spans="1:12" ht="13.5" thickBot="1">
      <c r="A48" s="4" t="s">
        <v>23</v>
      </c>
      <c r="B48" s="44">
        <f>B41+B46</f>
        <v>85659990</v>
      </c>
      <c r="C48" s="44">
        <f>C41+C46</f>
        <v>104017352</v>
      </c>
      <c r="D48" s="44">
        <f>D41+D46</f>
        <v>123223842</v>
      </c>
      <c r="E48" s="20">
        <f>E41+E46</f>
        <v>136218731.09963071</v>
      </c>
      <c r="F48" s="44">
        <f>F41+F46</f>
        <v>168886786.20177284</v>
      </c>
      <c r="G48" s="44">
        <f>G41+G46</f>
        <v>212831894.85725838</v>
      </c>
      <c r="H48" s="44">
        <f>H41+H46</f>
        <v>262061059.5934518</v>
      </c>
      <c r="I48" s="44">
        <f>I41+I46</f>
        <v>326759055.99040997</v>
      </c>
      <c r="J48" s="44">
        <f>J41+J46</f>
        <v>418607525.80500543</v>
      </c>
      <c r="K48" s="44">
        <f>K41+K46</f>
        <v>537096532.76697934</v>
      </c>
    </row>
    <row r="49" spans="6:6" ht="13.5" thickTop="1"/>
    <row r="51" spans="6:6">
      <c r="F51" s="5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2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RowHeight="12.75"/>
  <cols>
    <col min="1" max="1" width="23" customWidth="1"/>
    <col min="2" max="2" width="10.5703125" bestFit="1" customWidth="1"/>
    <col min="3" max="3" width="10.140625" customWidth="1"/>
    <col min="4" max="4" width="11.28515625" customWidth="1"/>
    <col min="5" max="5" width="10.28515625" customWidth="1"/>
    <col min="6" max="6" width="10.140625" customWidth="1"/>
    <col min="7" max="7" width="10.28515625" customWidth="1"/>
    <col min="8" max="11" width="10" customWidth="1"/>
  </cols>
  <sheetData>
    <row r="1" spans="1:13" ht="18">
      <c r="A1" s="70" t="s">
        <v>30</v>
      </c>
    </row>
    <row r="3" spans="1:13">
      <c r="A3" s="1"/>
      <c r="B3" s="2" t="s">
        <v>0</v>
      </c>
      <c r="C3" s="2" t="s">
        <v>0</v>
      </c>
      <c r="D3" s="40" t="s">
        <v>0</v>
      </c>
      <c r="E3" s="3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</row>
    <row r="4" spans="1:13">
      <c r="A4" s="1"/>
      <c r="B4" s="2">
        <v>2008</v>
      </c>
      <c r="C4" s="2">
        <v>2009</v>
      </c>
      <c r="D4" s="40">
        <v>2010</v>
      </c>
      <c r="E4" s="3">
        <v>2011</v>
      </c>
      <c r="F4" s="2">
        <v>2012</v>
      </c>
      <c r="G4" s="2">
        <v>2013</v>
      </c>
      <c r="H4" s="2">
        <v>2014</v>
      </c>
      <c r="I4" s="2">
        <v>2015</v>
      </c>
      <c r="J4" s="2">
        <v>2016</v>
      </c>
      <c r="K4" s="2">
        <v>2017</v>
      </c>
    </row>
    <row r="5" spans="1:13">
      <c r="A5" s="71" t="s">
        <v>31</v>
      </c>
      <c r="B5" s="2"/>
      <c r="C5" s="40"/>
      <c r="D5" s="40"/>
      <c r="E5" s="3"/>
      <c r="F5" s="8"/>
      <c r="G5" s="8"/>
    </row>
    <row r="6" spans="1:13">
      <c r="A6" s="4"/>
      <c r="B6" s="2"/>
      <c r="C6" s="40"/>
      <c r="D6" s="40"/>
      <c r="E6" s="3"/>
      <c r="F6" s="8"/>
      <c r="G6" s="8"/>
    </row>
    <row r="7" spans="1:13">
      <c r="A7" s="49" t="s">
        <v>24</v>
      </c>
      <c r="B7" s="50">
        <v>38553464</v>
      </c>
      <c r="C7" s="50">
        <v>50484439</v>
      </c>
      <c r="D7" s="50">
        <v>56843675</v>
      </c>
      <c r="E7" s="9">
        <v>67176259.092479944</v>
      </c>
      <c r="F7" s="43">
        <v>81788858.115715802</v>
      </c>
      <c r="G7" s="43">
        <v>103589937.39159986</v>
      </c>
      <c r="H7" s="43">
        <v>133371337.51318851</v>
      </c>
      <c r="I7" s="43">
        <v>174277367.87831882</v>
      </c>
      <c r="J7" s="43">
        <v>230740684.82108733</v>
      </c>
      <c r="K7" s="43">
        <v>300634797.59270298</v>
      </c>
      <c r="L7" s="52"/>
      <c r="M7" s="52"/>
    </row>
    <row r="8" spans="1:13">
      <c r="A8" s="49" t="s">
        <v>25</v>
      </c>
      <c r="B8" s="50">
        <v>40338117</v>
      </c>
      <c r="C8" s="50">
        <v>58728587</v>
      </c>
      <c r="D8" s="50">
        <v>64558525</v>
      </c>
      <c r="E8" s="9">
        <v>70995922.637850523</v>
      </c>
      <c r="F8" s="43">
        <v>81509122.894572824</v>
      </c>
      <c r="G8" s="43">
        <v>100261034.86417381</v>
      </c>
      <c r="H8" s="43">
        <v>125953620.60493219</v>
      </c>
      <c r="I8" s="43">
        <v>160109490.59434456</v>
      </c>
      <c r="J8" s="43">
        <v>202900276.7304666</v>
      </c>
      <c r="K8" s="43">
        <v>246791680.1998843</v>
      </c>
      <c r="L8" s="52"/>
      <c r="M8" s="52"/>
    </row>
    <row r="9" spans="1:13" ht="13.5" thickBot="1">
      <c r="A9" s="12"/>
      <c r="B9" s="12"/>
      <c r="C9" s="12"/>
      <c r="D9" s="12"/>
      <c r="E9" s="13"/>
      <c r="F9" s="12"/>
      <c r="G9" s="12"/>
      <c r="H9" s="12"/>
      <c r="I9" s="12"/>
      <c r="J9" s="12"/>
      <c r="K9" s="12"/>
    </row>
    <row r="10" spans="1:13">
      <c r="A10" s="4" t="s">
        <v>3</v>
      </c>
      <c r="B10" s="6">
        <f>B7-B8</f>
        <v>-1784653</v>
      </c>
      <c r="C10" s="43">
        <f>C7-C8</f>
        <v>-8244148</v>
      </c>
      <c r="D10" s="43">
        <f>D7-D8</f>
        <v>-7714850</v>
      </c>
      <c r="E10" s="7">
        <f>E7-E8</f>
        <v>-3819663.5453705788</v>
      </c>
      <c r="F10" s="6">
        <f>F7-F8</f>
        <v>279735.22114297748</v>
      </c>
      <c r="G10" s="6">
        <f>G7-G8</f>
        <v>3328902.5274260491</v>
      </c>
      <c r="H10" s="6">
        <f>H7-H8</f>
        <v>7417716.9082563221</v>
      </c>
      <c r="I10" s="6">
        <f>I7-I8</f>
        <v>14167877.28397426</v>
      </c>
      <c r="J10" s="6">
        <f>J7-J8</f>
        <v>27840408.090620726</v>
      </c>
      <c r="K10" s="6">
        <f>K7-K8</f>
        <v>53843117.392818689</v>
      </c>
    </row>
    <row r="11" spans="1:13">
      <c r="A11" s="4"/>
      <c r="B11" s="6"/>
      <c r="C11" s="43"/>
      <c r="D11" s="43"/>
      <c r="E11" s="7"/>
      <c r="F11" s="6"/>
      <c r="G11" s="6"/>
      <c r="H11" s="6"/>
      <c r="I11" s="6"/>
      <c r="J11" s="6"/>
      <c r="K11" s="6"/>
    </row>
    <row r="12" spans="1:13">
      <c r="A12" s="4" t="s">
        <v>4</v>
      </c>
      <c r="B12" s="6">
        <v>1330779</v>
      </c>
      <c r="C12" s="43">
        <v>2950458</v>
      </c>
      <c r="D12" s="43">
        <v>3290391</v>
      </c>
      <c r="E12" s="7">
        <v>4412000</v>
      </c>
      <c r="F12" s="14"/>
      <c r="G12" s="14"/>
      <c r="H12" s="15"/>
      <c r="I12" s="15"/>
      <c r="J12" s="15"/>
      <c r="K12" s="15"/>
    </row>
    <row r="13" spans="1:13" ht="13.5" thickBot="1">
      <c r="A13" s="11"/>
      <c r="B13" s="16"/>
      <c r="C13" s="16"/>
      <c r="D13" s="16"/>
      <c r="E13" s="38"/>
      <c r="F13" s="17"/>
      <c r="G13" s="17"/>
      <c r="H13" s="17"/>
      <c r="I13" s="17"/>
      <c r="J13" s="17"/>
      <c r="K13" s="17"/>
    </row>
    <row r="14" spans="1:13" ht="13.5" thickBot="1">
      <c r="A14" s="18" t="s">
        <v>5</v>
      </c>
      <c r="B14" s="19">
        <f>B10+B12</f>
        <v>-453874</v>
      </c>
      <c r="C14" s="19">
        <f>C10+C12</f>
        <v>-5293690</v>
      </c>
      <c r="D14" s="19">
        <f>D10+D12</f>
        <v>-4424459</v>
      </c>
      <c r="E14" s="59">
        <f>E10+E12</f>
        <v>592336.45462942123</v>
      </c>
      <c r="F14" s="19">
        <f>F10+F12</f>
        <v>279735.22114297748</v>
      </c>
      <c r="G14" s="19">
        <f>G10+G12</f>
        <v>3328902.5274260491</v>
      </c>
      <c r="H14" s="19">
        <f>H10+H12</f>
        <v>7417716.9082563221</v>
      </c>
      <c r="I14" s="19">
        <f>I10+I12</f>
        <v>14167877.28397426</v>
      </c>
      <c r="J14" s="19">
        <f>J10+J12</f>
        <v>27840408.090620726</v>
      </c>
      <c r="K14" s="19">
        <f>K10+K12</f>
        <v>53843117.392818689</v>
      </c>
    </row>
    <row r="15" spans="1:13" ht="13.5" thickTop="1">
      <c r="A15" s="4"/>
      <c r="B15" s="21"/>
      <c r="C15" s="60"/>
      <c r="D15" s="60"/>
      <c r="E15" s="61"/>
      <c r="F15" s="10"/>
      <c r="G15" s="10"/>
      <c r="H15" s="10"/>
      <c r="I15" s="10"/>
      <c r="J15" s="10"/>
      <c r="K15" s="10"/>
    </row>
    <row r="16" spans="1:13">
      <c r="A16" s="4"/>
      <c r="B16" s="21"/>
      <c r="C16" s="60"/>
      <c r="D16" s="60"/>
      <c r="E16" s="61"/>
      <c r="F16" s="10"/>
      <c r="G16" s="10"/>
      <c r="H16" s="10"/>
      <c r="I16" s="10"/>
      <c r="J16" s="10"/>
      <c r="K16" s="10"/>
    </row>
    <row r="17" spans="1:11">
      <c r="A17" s="23" t="s">
        <v>8</v>
      </c>
      <c r="B17" s="25"/>
      <c r="C17" s="30"/>
      <c r="D17" s="30"/>
      <c r="E17" s="26"/>
    </row>
    <row r="18" spans="1:11">
      <c r="A18" s="4" t="s">
        <v>9</v>
      </c>
      <c r="B18" s="27">
        <v>50319</v>
      </c>
      <c r="C18" s="56">
        <v>57425</v>
      </c>
      <c r="D18" s="56">
        <v>63731.22116666667</v>
      </c>
      <c r="E18" s="28">
        <v>72338.349999999991</v>
      </c>
      <c r="F18" s="29">
        <v>81895.659999999989</v>
      </c>
      <c r="G18" s="29">
        <v>95481.983333333294</v>
      </c>
      <c r="H18" s="29">
        <v>112143.07999999999</v>
      </c>
      <c r="I18" s="29">
        <v>134418.62</v>
      </c>
      <c r="J18" s="29">
        <v>162340.07999999999</v>
      </c>
      <c r="K18" s="29">
        <v>189516.03999999998</v>
      </c>
    </row>
    <row r="19" spans="1:11">
      <c r="A19" s="30" t="s">
        <v>10</v>
      </c>
      <c r="B19" s="31">
        <v>0.21852524518706873</v>
      </c>
      <c r="C19" s="31">
        <v>0.14121902263558495</v>
      </c>
      <c r="D19" s="31">
        <v>0.10981665070381652</v>
      </c>
      <c r="E19" s="32">
        <v>0.13505356834171423</v>
      </c>
      <c r="F19" s="64">
        <v>0.13211954654757818</v>
      </c>
      <c r="G19" s="64">
        <v>0.16589796496338516</v>
      </c>
      <c r="H19" s="64">
        <v>0.1744946647002692</v>
      </c>
      <c r="I19" s="64">
        <v>0.19863499379542637</v>
      </c>
      <c r="J19" s="64">
        <v>0.20772018043333573</v>
      </c>
      <c r="K19" s="64">
        <v>0.16740142052412432</v>
      </c>
    </row>
    <row r="20" spans="1:11">
      <c r="A20" s="57" t="s">
        <v>11</v>
      </c>
      <c r="B20" s="36">
        <v>26</v>
      </c>
      <c r="C20" s="36">
        <v>38</v>
      </c>
      <c r="D20" s="36">
        <v>39</v>
      </c>
      <c r="E20" s="35">
        <v>43</v>
      </c>
      <c r="F20" s="36">
        <v>48</v>
      </c>
      <c r="G20" s="36">
        <v>59</v>
      </c>
      <c r="H20" s="36">
        <v>71</v>
      </c>
      <c r="I20" s="36">
        <v>85</v>
      </c>
      <c r="J20" s="36">
        <v>101</v>
      </c>
      <c r="K20" s="36">
        <v>107</v>
      </c>
    </row>
    <row r="21" spans="1:11">
      <c r="A21" s="37" t="s">
        <v>12</v>
      </c>
      <c r="B21" s="31">
        <v>0.18181818181818188</v>
      </c>
      <c r="C21" s="31">
        <v>0.46153846153846145</v>
      </c>
      <c r="D21" s="31">
        <v>2.6315789473684292E-2</v>
      </c>
      <c r="E21" s="32">
        <v>0.10256410256410264</v>
      </c>
      <c r="F21" s="64">
        <v>0.11627906976744184</v>
      </c>
      <c r="G21" s="33">
        <v>0.22916666666666674</v>
      </c>
      <c r="H21" s="33">
        <v>0.20338983050847448</v>
      </c>
      <c r="I21" s="33">
        <v>0.19718309859154926</v>
      </c>
      <c r="J21" s="33">
        <v>0.18823529411764706</v>
      </c>
      <c r="K21" s="33">
        <v>5.9405940594059459E-2</v>
      </c>
    </row>
    <row r="22" spans="1:11">
      <c r="A22" s="30"/>
      <c r="B22" s="31"/>
      <c r="C22" s="31"/>
      <c r="D22" s="31"/>
      <c r="E22" s="32"/>
      <c r="F22" s="64"/>
      <c r="G22" s="64"/>
      <c r="H22" s="64"/>
      <c r="I22" s="64"/>
      <c r="J22" s="64"/>
      <c r="K22" s="64"/>
    </row>
    <row r="23" spans="1:11">
      <c r="A23" s="4"/>
      <c r="B23" s="21"/>
      <c r="C23" s="60"/>
      <c r="D23" s="60"/>
      <c r="E23" s="61"/>
      <c r="F23" s="10"/>
      <c r="G23" s="10"/>
      <c r="H23" s="10"/>
      <c r="I23" s="10"/>
      <c r="J23" s="10"/>
      <c r="K23" s="10"/>
    </row>
    <row r="24" spans="1:11">
      <c r="A24" s="23" t="s">
        <v>28</v>
      </c>
      <c r="B24" s="10"/>
      <c r="C24" s="54"/>
      <c r="D24" s="54"/>
      <c r="E24" s="22"/>
      <c r="F24" s="10"/>
      <c r="G24" s="10"/>
      <c r="H24" s="10"/>
      <c r="I24" s="10"/>
      <c r="J24" s="10"/>
      <c r="K24" s="10"/>
    </row>
    <row r="25" spans="1:11">
      <c r="A25" s="4" t="s">
        <v>6</v>
      </c>
      <c r="B25" s="66">
        <f>B46/B35</f>
        <v>0.29408738308383392</v>
      </c>
      <c r="C25" s="66">
        <f>C46/C35</f>
        <v>0.24027088519106779</v>
      </c>
      <c r="D25" s="66">
        <f>D46/D35</f>
        <v>0.27504872798885788</v>
      </c>
      <c r="E25" s="67">
        <f>E46/E35</f>
        <v>0.28430111000156261</v>
      </c>
      <c r="F25" s="65">
        <f>F46/F35</f>
        <v>0.27333027475945781</v>
      </c>
      <c r="G25" s="68">
        <f>G46/G35</f>
        <v>0.23600738437132102</v>
      </c>
      <c r="H25" s="68">
        <f>H46/H35</f>
        <v>0.21018581374769937</v>
      </c>
      <c r="I25" s="68">
        <f>I46/I35</f>
        <v>0.19895522003494323</v>
      </c>
      <c r="J25" s="68">
        <f>J46/J35</f>
        <v>0.20807737526587908</v>
      </c>
      <c r="K25" s="68">
        <f>K46/K35</f>
        <v>0.24982788493884336</v>
      </c>
    </row>
    <row r="26" spans="1:11">
      <c r="A26" s="4" t="s">
        <v>7</v>
      </c>
      <c r="B26" s="55">
        <f>B40/B46</f>
        <v>2.0587925969697265</v>
      </c>
      <c r="C26" s="55">
        <f>C40/C46</f>
        <v>2.8653256611695559</v>
      </c>
      <c r="D26" s="55">
        <f>D40/D46</f>
        <v>2.3158879613729986</v>
      </c>
      <c r="E26" s="58">
        <f>E40/E46</f>
        <v>2.1815118281202577</v>
      </c>
      <c r="F26" s="24">
        <f>F40/F46</f>
        <v>2.3204312251103785</v>
      </c>
      <c r="G26" s="24">
        <f>G40/G46</f>
        <v>2.8690857127400333</v>
      </c>
      <c r="H26" s="24">
        <f>H40/H46</f>
        <v>3.3722000338628879</v>
      </c>
      <c r="I26" s="24">
        <f>I40/I46</f>
        <v>3.6540918028251461</v>
      </c>
      <c r="J26" s="24">
        <f>J40/J46</f>
        <v>3.4832487372088927</v>
      </c>
      <c r="K26" s="24">
        <f>K40/K46</f>
        <v>2.7508007993292427</v>
      </c>
    </row>
    <row r="27" spans="1:11">
      <c r="A27" s="4"/>
    </row>
    <row r="28" spans="1:11" ht="14.25">
      <c r="A28" s="4"/>
      <c r="B28" s="25"/>
      <c r="C28" s="25"/>
      <c r="D28" s="25"/>
      <c r="E28" s="25"/>
      <c r="F28" s="39"/>
    </row>
    <row r="29" spans="1:11" ht="14.25">
      <c r="A29" s="4"/>
      <c r="B29" s="25"/>
      <c r="C29" s="25"/>
      <c r="D29" s="30"/>
      <c r="E29" s="34"/>
      <c r="F29" s="39"/>
    </row>
    <row r="30" spans="1:11" ht="15">
      <c r="A30" s="69" t="s">
        <v>27</v>
      </c>
      <c r="B30" s="25"/>
      <c r="C30" s="25"/>
      <c r="D30" s="30"/>
      <c r="E30" s="34"/>
      <c r="F30" s="39"/>
    </row>
    <row r="31" spans="1:11">
      <c r="A31" s="4"/>
      <c r="B31" s="40" t="s">
        <v>0</v>
      </c>
      <c r="C31" s="40" t="s">
        <v>0</v>
      </c>
      <c r="D31" s="40" t="s">
        <v>0</v>
      </c>
      <c r="E31" s="3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</row>
    <row r="32" spans="1:11">
      <c r="A32" s="4"/>
      <c r="B32" s="40">
        <v>2008</v>
      </c>
      <c r="C32" s="40">
        <v>2009</v>
      </c>
      <c r="D32" s="40">
        <v>2010</v>
      </c>
      <c r="E32" s="3">
        <v>2011</v>
      </c>
      <c r="F32" s="2">
        <v>2012</v>
      </c>
      <c r="G32" s="2">
        <v>2013</v>
      </c>
      <c r="H32" s="2">
        <v>2014</v>
      </c>
      <c r="I32" s="2">
        <v>2015</v>
      </c>
      <c r="J32" s="2">
        <v>2016</v>
      </c>
      <c r="K32" s="2">
        <v>2017</v>
      </c>
    </row>
    <row r="33" spans="1:12">
      <c r="B33" s="40" t="s">
        <v>1</v>
      </c>
      <c r="C33" s="40" t="s">
        <v>1</v>
      </c>
      <c r="D33" s="40" t="s">
        <v>1</v>
      </c>
      <c r="E33" s="3" t="s">
        <v>2</v>
      </c>
      <c r="F33" s="40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</row>
    <row r="34" spans="1:12" ht="13.5" thickBot="1">
      <c r="A34" s="41" t="s">
        <v>13</v>
      </c>
      <c r="B34" s="42"/>
      <c r="C34" s="42"/>
      <c r="D34" s="42"/>
      <c r="E34" s="62"/>
      <c r="F34" s="42"/>
      <c r="G34" s="2"/>
    </row>
    <row r="35" spans="1:12" ht="13.5" thickBot="1">
      <c r="A35" s="4" t="s">
        <v>14</v>
      </c>
      <c r="B35" s="44">
        <v>85659989</v>
      </c>
      <c r="C35" s="44">
        <v>104017351</v>
      </c>
      <c r="D35" s="44">
        <v>123223842</v>
      </c>
      <c r="E35" s="20">
        <v>136218731.0996308</v>
      </c>
      <c r="F35" s="44">
        <v>168886786.20177293</v>
      </c>
      <c r="G35" s="44">
        <v>215632126.67587432</v>
      </c>
      <c r="H35" s="44">
        <v>277414017.96719974</v>
      </c>
      <c r="I35" s="44">
        <v>364284829.4339788</v>
      </c>
      <c r="J35" s="44">
        <v>482112850.36571634</v>
      </c>
      <c r="K35" s="44">
        <v>617064399.82312644</v>
      </c>
    </row>
    <row r="36" spans="1:12" ht="13.5" thickTop="1">
      <c r="A36" s="1"/>
      <c r="B36" s="30"/>
      <c r="C36" s="30"/>
      <c r="D36" s="30"/>
      <c r="E36" s="26"/>
      <c r="F36" s="25"/>
    </row>
    <row r="37" spans="1:12">
      <c r="A37" s="41" t="s">
        <v>15</v>
      </c>
      <c r="B37" s="30"/>
      <c r="C37" s="30"/>
      <c r="D37" s="30"/>
      <c r="E37" s="26"/>
      <c r="F37" s="25"/>
      <c r="G37" s="6"/>
    </row>
    <row r="38" spans="1:12">
      <c r="A38" s="45" t="s">
        <v>16</v>
      </c>
      <c r="B38" s="30"/>
      <c r="C38" s="30"/>
      <c r="D38" s="30"/>
      <c r="E38" s="26"/>
      <c r="F38" s="25"/>
    </row>
    <row r="39" spans="1:12">
      <c r="A39" s="1" t="s">
        <v>17</v>
      </c>
      <c r="B39" s="43">
        <v>8604349</v>
      </c>
      <c r="C39" s="43">
        <v>7413815</v>
      </c>
      <c r="D39" s="43">
        <v>10839907</v>
      </c>
      <c r="E39" s="7">
        <v>13007888.4</v>
      </c>
      <c r="F39" s="6">
        <v>15609466.08</v>
      </c>
      <c r="G39" s="6">
        <v>18731359.296</v>
      </c>
      <c r="H39" s="6">
        <v>22477631.155200001</v>
      </c>
      <c r="I39" s="6">
        <v>26973157.386240002</v>
      </c>
      <c r="J39" s="6">
        <v>32367788.863488</v>
      </c>
      <c r="K39" s="6">
        <v>38841346.636185601</v>
      </c>
    </row>
    <row r="40" spans="1:12">
      <c r="A40" s="1" t="s">
        <v>26</v>
      </c>
      <c r="B40" s="47">
        <v>51864119</v>
      </c>
      <c r="C40" s="47">
        <v>71611196</v>
      </c>
      <c r="D40" s="47">
        <v>78491374</v>
      </c>
      <c r="E40" s="48">
        <v>84483706.245001286</v>
      </c>
      <c r="F40" s="47">
        <v>107115448.44600065</v>
      </c>
      <c r="G40" s="47">
        <v>146009993.17667574</v>
      </c>
      <c r="H40" s="47">
        <v>196627895.70054168</v>
      </c>
      <c r="I40" s="47">
        <v>264835303.65227264</v>
      </c>
      <c r="J40" s="47">
        <v>349428285.0158996</v>
      </c>
      <c r="K40" s="47">
        <v>424063159.30650258</v>
      </c>
    </row>
    <row r="41" spans="1:12">
      <c r="A41" s="4" t="s">
        <v>18</v>
      </c>
      <c r="B41" s="43">
        <f>B39+B40</f>
        <v>60468468</v>
      </c>
      <c r="C41" s="43">
        <f>C39+C40</f>
        <v>79025011</v>
      </c>
      <c r="D41" s="43">
        <f>D39+D40</f>
        <v>89331281</v>
      </c>
      <c r="E41" s="63">
        <f>E39+E40</f>
        <v>97491594.645001292</v>
      </c>
      <c r="F41" s="43">
        <f>F39+F40</f>
        <v>122724914.52600065</v>
      </c>
      <c r="G41" s="43">
        <f>G39+G40</f>
        <v>164741352.47267574</v>
      </c>
      <c r="H41" s="43">
        <f>H39+H40</f>
        <v>219105526.85574168</v>
      </c>
      <c r="I41" s="43">
        <f>I39+I40</f>
        <v>291808461.03851265</v>
      </c>
      <c r="J41" s="43">
        <f>J39+J40</f>
        <v>381796073.87938762</v>
      </c>
      <c r="K41" s="43">
        <f>K39+K40</f>
        <v>462904505.94268817</v>
      </c>
    </row>
    <row r="42" spans="1:12">
      <c r="A42" s="4"/>
      <c r="B42" s="43"/>
      <c r="C42" s="43"/>
      <c r="D42" s="43"/>
      <c r="E42" s="7"/>
      <c r="F42" s="43"/>
      <c r="G42" s="43"/>
      <c r="H42" s="43"/>
      <c r="I42" s="43"/>
      <c r="J42" s="43"/>
      <c r="K42" s="43"/>
    </row>
    <row r="43" spans="1:12">
      <c r="A43" s="45" t="s">
        <v>19</v>
      </c>
      <c r="B43" s="30"/>
      <c r="C43" s="30"/>
      <c r="D43" s="30"/>
      <c r="E43" s="26"/>
      <c r="F43" s="25"/>
      <c r="H43" s="46"/>
      <c r="I43" s="46"/>
      <c r="J43" s="46"/>
      <c r="K43" s="46"/>
    </row>
    <row r="44" spans="1:12">
      <c r="A44" s="1" t="s">
        <v>20</v>
      </c>
      <c r="B44" s="43">
        <v>15042317</v>
      </c>
      <c r="C44" s="43">
        <v>20136826</v>
      </c>
      <c r="D44" s="43">
        <v>33461505</v>
      </c>
      <c r="E44" s="7">
        <v>37703744</v>
      </c>
      <c r="F44" s="6">
        <v>44858744</v>
      </c>
      <c r="G44" s="6">
        <v>46258744</v>
      </c>
      <c r="H44" s="6">
        <v>46258744</v>
      </c>
      <c r="I44" s="6">
        <v>46258744</v>
      </c>
      <c r="J44" s="6">
        <v>46258744</v>
      </c>
      <c r="K44" s="6">
        <v>46258744</v>
      </c>
      <c r="L44" s="14"/>
    </row>
    <row r="45" spans="1:12">
      <c r="A45" s="1" t="s">
        <v>21</v>
      </c>
      <c r="B45" s="47">
        <v>10149205</v>
      </c>
      <c r="C45" s="47">
        <v>4855515</v>
      </c>
      <c r="D45" s="47">
        <v>431056</v>
      </c>
      <c r="E45" s="48">
        <v>1023392.4546294166</v>
      </c>
      <c r="F45" s="47">
        <v>1303127.6757724052</v>
      </c>
      <c r="G45" s="47">
        <v>4632030.2031984525</v>
      </c>
      <c r="H45" s="47">
        <v>12049747.11145477</v>
      </c>
      <c r="I45" s="47">
        <v>26217624.395429015</v>
      </c>
      <c r="J45" s="47">
        <v>54058032.486049771</v>
      </c>
      <c r="K45" s="47">
        <v>107901149.87886846</v>
      </c>
    </row>
    <row r="46" spans="1:12">
      <c r="A46" s="4" t="s">
        <v>22</v>
      </c>
      <c r="B46" s="43">
        <f>B44+B45</f>
        <v>25191522</v>
      </c>
      <c r="C46" s="43">
        <f>C44+C45</f>
        <v>24992341</v>
      </c>
      <c r="D46" s="43">
        <f>D44+D45</f>
        <v>33892561</v>
      </c>
      <c r="E46" s="63">
        <f>E44+E45</f>
        <v>38727136.454629414</v>
      </c>
      <c r="F46" s="43">
        <f>F44+F45</f>
        <v>46161871.675772406</v>
      </c>
      <c r="G46" s="43">
        <f>G44+G45</f>
        <v>50890774.203198455</v>
      </c>
      <c r="H46" s="43">
        <f>H44+H45</f>
        <v>58308491.11145477</v>
      </c>
      <c r="I46" s="43">
        <f>I44+I45</f>
        <v>72476368.395429015</v>
      </c>
      <c r="J46" s="43">
        <f>J44+J45</f>
        <v>100316776.48604977</v>
      </c>
      <c r="K46" s="43">
        <f>K44+K45</f>
        <v>154159893.87886846</v>
      </c>
    </row>
    <row r="47" spans="1:12" ht="13.5" thickBot="1">
      <c r="A47" s="4"/>
      <c r="B47" s="30"/>
      <c r="C47" s="30"/>
      <c r="D47" s="30"/>
      <c r="E47" s="26"/>
      <c r="F47" s="25"/>
      <c r="G47" s="25"/>
      <c r="H47" s="25"/>
      <c r="I47" s="25"/>
      <c r="J47" s="25"/>
      <c r="K47" s="25"/>
    </row>
    <row r="48" spans="1:12" ht="13.5" thickBot="1">
      <c r="A48" s="4" t="s">
        <v>23</v>
      </c>
      <c r="B48" s="44">
        <f>B41+B46</f>
        <v>85659990</v>
      </c>
      <c r="C48" s="44">
        <f>C41+C46</f>
        <v>104017352</v>
      </c>
      <c r="D48" s="44">
        <f>D41+D46</f>
        <v>123223842</v>
      </c>
      <c r="E48" s="44">
        <f>E41+E46</f>
        <v>136218731.09963071</v>
      </c>
      <c r="F48" s="44">
        <f>F41+F46</f>
        <v>168886786.20177305</v>
      </c>
      <c r="G48" s="44">
        <f>G41+G46</f>
        <v>215632126.6758742</v>
      </c>
      <c r="H48" s="44">
        <f>H41+H46</f>
        <v>277414017.96719646</v>
      </c>
      <c r="I48" s="44">
        <f>I41+I46</f>
        <v>364284829.43394166</v>
      </c>
      <c r="J48" s="44">
        <f>J41+J46</f>
        <v>482112850.36543739</v>
      </c>
      <c r="K48" s="44">
        <f>K41+K46</f>
        <v>617064399.82155657</v>
      </c>
    </row>
    <row r="49" spans="6:6" ht="13.5" thickTop="1"/>
    <row r="52" spans="6:6">
      <c r="F52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Planning</vt:lpstr>
      <vt:lpstr>Alternate Scenario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 Wit</dc:creator>
  <cp:lastModifiedBy>John de Wit</cp:lastModifiedBy>
  <dcterms:created xsi:type="dcterms:W3CDTF">2012-01-29T13:22:18Z</dcterms:created>
  <dcterms:modified xsi:type="dcterms:W3CDTF">2012-01-29T15:31:36Z</dcterms:modified>
</cp:coreProperties>
</file>