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00" yWindow="60" windowWidth="24500" windowHeight="14760"/>
  </bookViews>
  <sheets>
    <sheet name="Sheet1" sheetId="1" r:id="rId1"/>
  </sheets>
  <calcPr calcId="110304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GX34" i="1"/>
  <c r="HC32"/>
  <c r="GX33"/>
  <c r="GX32"/>
  <c r="GX31"/>
  <c r="HF25"/>
  <c r="HE25"/>
  <c r="HD25"/>
  <c r="IE23"/>
  <c r="ID23"/>
  <c r="IC23"/>
  <c r="IB23"/>
  <c r="IB24"/>
  <c r="IB25"/>
  <c r="IA23"/>
  <c r="HZ23"/>
  <c r="HY23"/>
  <c r="HX23"/>
  <c r="HW23"/>
  <c r="HV23"/>
  <c r="HU23"/>
  <c r="HT23"/>
  <c r="HS23"/>
  <c r="HR23"/>
  <c r="HQ23"/>
  <c r="HP23"/>
  <c r="HP24"/>
  <c r="HP25"/>
  <c r="HO23"/>
  <c r="HN23"/>
  <c r="HM23"/>
  <c r="HL23"/>
  <c r="HK23"/>
  <c r="HJ23"/>
  <c r="HI23"/>
  <c r="HH23"/>
  <c r="HG23"/>
  <c r="HM24"/>
  <c r="HM25"/>
  <c r="IC24"/>
  <c r="IC25"/>
  <c r="HL24"/>
  <c r="HL25"/>
  <c r="HT24"/>
  <c r="HT25"/>
  <c r="HH24"/>
  <c r="HH25"/>
  <c r="HO24"/>
  <c r="HO25"/>
  <c r="HY24"/>
  <c r="HY25"/>
  <c r="HG24"/>
  <c r="HG25"/>
  <c r="HX24"/>
  <c r="HX25"/>
  <c r="HK24"/>
  <c r="HK25"/>
  <c r="HS24"/>
  <c r="HS25"/>
  <c r="HW24"/>
  <c r="HW25"/>
  <c r="IE24"/>
  <c r="IE25"/>
  <c r="HJ24"/>
  <c r="HJ25"/>
  <c r="HN24"/>
  <c r="HN25"/>
  <c r="HR24"/>
  <c r="HR25"/>
  <c r="HV24"/>
  <c r="HV25"/>
  <c r="HZ24"/>
  <c r="HZ25"/>
  <c r="ID24"/>
  <c r="ID25"/>
  <c r="IA24"/>
  <c r="IA25"/>
  <c r="HI24"/>
  <c r="HI25"/>
  <c r="HQ24"/>
  <c r="HQ25"/>
  <c r="HU24"/>
  <c r="HU25"/>
  <c r="ID16"/>
  <c r="IC16"/>
  <c r="IB16"/>
  <c r="IA16"/>
  <c r="HZ16"/>
  <c r="HY16"/>
  <c r="HX16"/>
  <c r="HW16"/>
  <c r="HV16"/>
  <c r="HU16"/>
  <c r="HT16"/>
  <c r="HS16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IE16"/>
  <c r="IE14"/>
  <c r="ID14"/>
  <c r="IC14"/>
  <c r="IB14"/>
  <c r="IA14"/>
  <c r="HZ14"/>
  <c r="HY14"/>
  <c r="HX14"/>
  <c r="HW14"/>
  <c r="HV14"/>
  <c r="HU14"/>
  <c r="HT14"/>
  <c r="HS14"/>
  <c r="HR14"/>
  <c r="HQ14"/>
  <c r="HP14"/>
  <c r="HO14"/>
  <c r="HN14"/>
  <c r="HM14"/>
  <c r="HL14"/>
  <c r="HK14"/>
  <c r="HJ14"/>
  <c r="HI14"/>
  <c r="HH14"/>
  <c r="HF14"/>
  <c r="HE14"/>
  <c r="HD14"/>
  <c r="HC14"/>
  <c r="HB14"/>
  <c r="HA14"/>
  <c r="GZ14"/>
  <c r="GY14"/>
  <c r="GX14"/>
  <c r="GW14"/>
  <c r="GV14"/>
  <c r="GU14"/>
  <c r="GT14"/>
  <c r="GS14"/>
  <c r="GR14"/>
  <c r="GQ14"/>
  <c r="GP14"/>
  <c r="GO14"/>
  <c r="GN14"/>
  <c r="GM14"/>
  <c r="GL14"/>
  <c r="GK14"/>
  <c r="GJ14"/>
  <c r="GI14"/>
  <c r="GH14"/>
  <c r="GG14"/>
  <c r="GF14"/>
  <c r="GE14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IE13"/>
  <c r="ID13"/>
  <c r="IC13"/>
  <c r="IB13"/>
  <c r="IA13"/>
  <c r="HZ13"/>
  <c r="HY13"/>
  <c r="HX13"/>
  <c r="HW13"/>
  <c r="HV13"/>
  <c r="HU13"/>
  <c r="HT13"/>
  <c r="HS13"/>
  <c r="HR13"/>
  <c r="HQ13"/>
  <c r="HP13"/>
  <c r="HO13"/>
  <c r="HN13"/>
  <c r="HM13"/>
  <c r="HL13"/>
  <c r="HK13"/>
  <c r="HJ13"/>
  <c r="HI13"/>
  <c r="HH13"/>
  <c r="HF13"/>
  <c r="HE13"/>
  <c r="HD13"/>
  <c r="HC13"/>
  <c r="HB13"/>
  <c r="HA13"/>
  <c r="GZ13"/>
  <c r="GY13"/>
  <c r="GX13"/>
  <c r="GW13"/>
  <c r="GV13"/>
  <c r="GU13"/>
  <c r="GT13"/>
  <c r="GS13"/>
  <c r="GR13"/>
  <c r="GQ13"/>
  <c r="GP13"/>
  <c r="GO13"/>
  <c r="GN13"/>
  <c r="GM13"/>
  <c r="GL13"/>
  <c r="GK13"/>
  <c r="GJ13"/>
  <c r="GI13"/>
  <c r="GH13"/>
  <c r="GG13"/>
  <c r="GF13"/>
  <c r="GE13"/>
  <c r="GD13"/>
  <c r="GC13"/>
  <c r="GB13"/>
  <c r="GA13"/>
  <c r="FZ13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HG14"/>
  <c r="HG13"/>
  <c r="IE9"/>
  <c r="ID9"/>
  <c r="IC9"/>
  <c r="IB9"/>
  <c r="IA9"/>
  <c r="HZ9"/>
  <c r="HY9"/>
  <c r="HX9"/>
  <c r="HW9"/>
  <c r="HV9"/>
  <c r="HU9"/>
  <c r="HT9"/>
  <c r="HS9"/>
  <c r="HR9"/>
  <c r="HQ9"/>
  <c r="HP9"/>
  <c r="HO9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</calcChain>
</file>

<file path=xl/sharedStrings.xml><?xml version="1.0" encoding="utf-8"?>
<sst xmlns="http://schemas.openxmlformats.org/spreadsheetml/2006/main" count="91" uniqueCount="26">
  <si>
    <t>DATE</t>
  </si>
  <si>
    <t>-</t>
  </si>
  <si>
    <t>Total SEF active clients</t>
  </si>
  <si>
    <t>SEF Actual Principal</t>
  </si>
  <si>
    <t>SEF Portfolio at Risk (&gt;1 day)</t>
  </si>
  <si>
    <t>SEF Portfolio at Risk (&gt;30 days)</t>
  </si>
  <si>
    <t>% SEF Portfolio at Risk (&gt;1 day)</t>
  </si>
  <si>
    <t>% SEF Portfolio at Risk (&gt;30 days)</t>
  </si>
  <si>
    <t>SEF total - Rescheduled</t>
  </si>
  <si>
    <t>Portfolio at Risk (&gt;30 days) incl Resch/Loans</t>
  </si>
  <si>
    <t>Total Death W/O</t>
  </si>
  <si>
    <t>Total Bad Debts</t>
  </si>
  <si>
    <t>Bad debts recovered</t>
  </si>
  <si>
    <t>were not recorded seperately at this point - are included in the above amounts</t>
  </si>
  <si>
    <t>Monthly Bad Debt W/O net recovered</t>
  </si>
  <si>
    <t>YTD Bad Debts</t>
  </si>
  <si>
    <t>Total Monthly Disbursements - Amount</t>
  </si>
  <si>
    <t>Total Monthly Disbursements - Number of loans</t>
  </si>
  <si>
    <r>
      <t>Amount in Arrears</t>
    </r>
    <r>
      <rPr>
        <sz val="10"/>
        <rFont val="Arial"/>
      </rPr>
      <t xml:space="preserve"> - SEF does not really use this for management purposes.  We rather use the PAR.</t>
    </r>
  </si>
  <si>
    <r>
      <t>Repayment Rate</t>
    </r>
    <r>
      <rPr>
        <sz val="10"/>
        <rFont val="Arial"/>
      </rPr>
      <t xml:space="preserve"> - SEF does not really use this for management purposes.  We rather use the PAR.</t>
    </r>
  </si>
  <si>
    <r>
      <t>Repayments received in the month</t>
    </r>
    <r>
      <rPr>
        <sz val="10"/>
        <rFont val="Arial"/>
      </rPr>
      <t xml:space="preserve"> (principal plus interest and fees)</t>
    </r>
  </si>
  <si>
    <t>YTD Bad debts as % of Principal Outstanding</t>
  </si>
  <si>
    <t>Total 2009 &amp; 2010 Disbursements</t>
  </si>
  <si>
    <t>Writeoffs between Jan 2009 and Jun 2011 (incl death)</t>
  </si>
  <si>
    <t>Rescheduled or in arrears in Jun 2011</t>
  </si>
  <si>
    <t>Lower bound collection rate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</si>
</sst>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%"/>
    <numFmt numFmtId="166" formatCode="_ * #,##0_ ;_ * \-#,##0_ ;_ * &quot;-&quot;??_ ;_ @_ "/>
  </numFmts>
  <fonts count="6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sz val="10"/>
      <color indexed="3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7" fontId="3" fillId="0" borderId="0" xfId="0" applyNumberFormat="1" applyFont="1"/>
    <xf numFmtId="0" fontId="3" fillId="0" borderId="0" xfId="0" applyFont="1"/>
    <xf numFmtId="3" fontId="0" fillId="0" borderId="0" xfId="0" applyNumberFormat="1"/>
    <xf numFmtId="165" fontId="0" fillId="0" borderId="0" xfId="2" applyNumberFormat="1" applyFont="1"/>
    <xf numFmtId="165" fontId="0" fillId="0" borderId="0" xfId="2" applyNumberFormat="1" applyFont="1" applyFill="1"/>
    <xf numFmtId="3" fontId="4" fillId="0" borderId="0" xfId="0" quotePrefix="1" applyNumberFormat="1" applyFont="1"/>
    <xf numFmtId="3" fontId="0" fillId="0" borderId="1" xfId="0" applyNumberFormat="1" applyBorder="1"/>
    <xf numFmtId="3" fontId="5" fillId="0" borderId="0" xfId="0" applyNumberFormat="1" applyFont="1" applyFill="1"/>
    <xf numFmtId="166" fontId="5" fillId="0" borderId="0" xfId="1" applyNumberFormat="1" applyFont="1" applyFill="1"/>
    <xf numFmtId="3" fontId="4" fillId="0" borderId="0" xfId="0" applyNumberFormat="1" applyFont="1" applyFill="1"/>
    <xf numFmtId="0" fontId="4" fillId="0" borderId="0" xfId="0" applyFont="1" applyFill="1"/>
    <xf numFmtId="165" fontId="4" fillId="0" borderId="0" xfId="2" applyNumberFormat="1" applyFont="1" applyFill="1"/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G34"/>
  <sheetViews>
    <sheetView tabSelected="1" workbookViewId="0">
      <pane xSplit="1" ySplit="1" topLeftCell="GJ2" activePane="bottomRight" state="frozen"/>
      <selection pane="topRight" activeCell="B1" sqref="B1"/>
      <selection pane="bottomLeft" activeCell="A2" sqref="A2"/>
      <selection pane="bottomRight" activeCell="GX34" sqref="GX34"/>
    </sheetView>
  </sheetViews>
  <sheetFormatPr baseColWidth="10" defaultColWidth="8.83203125" defaultRowHeight="12"/>
  <cols>
    <col min="1" max="1" width="42.83203125" style="2" customWidth="1"/>
    <col min="2" max="46" width="9" bestFit="1" customWidth="1"/>
    <col min="47" max="49" width="9.1640625" bestFit="1" customWidth="1"/>
    <col min="50" max="51" width="9" bestFit="1" customWidth="1"/>
    <col min="52" max="130" width="9.1640625" bestFit="1" customWidth="1"/>
    <col min="131" max="205" width="10.1640625" bestFit="1" customWidth="1"/>
    <col min="206" max="206" width="11.1640625" bestFit="1" customWidth="1"/>
    <col min="207" max="227" width="10.1640625" bestFit="1" customWidth="1"/>
    <col min="228" max="230" width="11.1640625" bestFit="1" customWidth="1"/>
    <col min="231" max="231" width="10.1640625" bestFit="1" customWidth="1"/>
    <col min="232" max="239" width="11.1640625" bestFit="1" customWidth="1"/>
    <col min="240" max="240" width="11.33203125" bestFit="1" customWidth="1"/>
  </cols>
  <sheetData>
    <row r="1" spans="1:241">
      <c r="A1" s="2" t="s">
        <v>0</v>
      </c>
      <c r="B1" s="1">
        <v>33618</v>
      </c>
      <c r="C1" s="1">
        <v>33648.5</v>
      </c>
      <c r="D1" s="1">
        <v>33679</v>
      </c>
      <c r="E1" s="1">
        <v>33709.5</v>
      </c>
      <c r="F1" s="1">
        <v>33740</v>
      </c>
      <c r="G1" s="1">
        <v>33770.5</v>
      </c>
      <c r="H1" s="1">
        <v>33801</v>
      </c>
      <c r="I1" s="1">
        <v>33831.5</v>
      </c>
      <c r="J1" s="1">
        <v>33862</v>
      </c>
      <c r="K1" s="1">
        <v>33892.5</v>
      </c>
      <c r="L1" s="1">
        <v>33923</v>
      </c>
      <c r="M1" s="1">
        <v>33963.5</v>
      </c>
      <c r="N1" s="1">
        <v>33984</v>
      </c>
      <c r="O1" s="1">
        <v>34014.5</v>
      </c>
      <c r="P1" s="1">
        <v>34045</v>
      </c>
      <c r="Q1" s="1">
        <v>34075.5</v>
      </c>
      <c r="R1" s="1">
        <v>34106</v>
      </c>
      <c r="S1" s="1">
        <v>34136.5</v>
      </c>
      <c r="T1" s="1">
        <v>34167</v>
      </c>
      <c r="U1" s="1">
        <v>34197.5</v>
      </c>
      <c r="V1" s="1">
        <v>34228</v>
      </c>
      <c r="W1" s="1">
        <v>34258.5</v>
      </c>
      <c r="X1" s="1">
        <v>34289</v>
      </c>
      <c r="Y1" s="1">
        <v>34319.5</v>
      </c>
      <c r="Z1" s="1">
        <v>34350</v>
      </c>
      <c r="AA1" s="1">
        <v>34380.5</v>
      </c>
      <c r="AB1" s="1">
        <v>34411</v>
      </c>
      <c r="AC1" s="1">
        <v>34441.5</v>
      </c>
      <c r="AD1" s="1">
        <v>34472</v>
      </c>
      <c r="AE1" s="1">
        <v>34502.5</v>
      </c>
      <c r="AF1" s="1">
        <v>34533</v>
      </c>
      <c r="AG1" s="1">
        <v>34563.5</v>
      </c>
      <c r="AH1" s="1">
        <v>34594</v>
      </c>
      <c r="AI1" s="1">
        <v>34624.5</v>
      </c>
      <c r="AJ1" s="1">
        <v>34655</v>
      </c>
      <c r="AK1" s="1">
        <v>34685.5</v>
      </c>
      <c r="AL1" s="1">
        <v>34716</v>
      </c>
      <c r="AM1" s="1">
        <v>34746.5</v>
      </c>
      <c r="AN1" s="1">
        <v>34777</v>
      </c>
      <c r="AO1" s="1">
        <v>34807.5</v>
      </c>
      <c r="AP1" s="1">
        <v>34838</v>
      </c>
      <c r="AQ1" s="1">
        <v>34868.5</v>
      </c>
      <c r="AR1" s="1">
        <v>34899</v>
      </c>
      <c r="AS1" s="1">
        <v>34929.5</v>
      </c>
      <c r="AT1" s="1">
        <v>34960</v>
      </c>
      <c r="AU1" s="1">
        <v>34990.5</v>
      </c>
      <c r="AV1" s="1">
        <v>35021</v>
      </c>
      <c r="AW1" s="1">
        <v>35051.5</v>
      </c>
      <c r="AX1" s="1">
        <v>35082</v>
      </c>
      <c r="AY1" s="1">
        <v>35112.5</v>
      </c>
      <c r="AZ1" s="1">
        <v>35143</v>
      </c>
      <c r="BA1" s="1">
        <v>35173.5</v>
      </c>
      <c r="BB1" s="1">
        <v>35204</v>
      </c>
      <c r="BC1" s="1">
        <v>35234.5</v>
      </c>
      <c r="BD1" s="1">
        <v>35265</v>
      </c>
      <c r="BE1" s="1">
        <v>35296.5</v>
      </c>
      <c r="BF1" s="1">
        <v>35326</v>
      </c>
      <c r="BG1" s="1">
        <v>35356.5</v>
      </c>
      <c r="BH1" s="1">
        <v>35387</v>
      </c>
      <c r="BI1" s="1">
        <v>35417.5</v>
      </c>
      <c r="BJ1" s="1">
        <v>35448</v>
      </c>
      <c r="BK1" s="1">
        <v>35478.5</v>
      </c>
      <c r="BL1" s="1">
        <v>35509</v>
      </c>
      <c r="BM1" s="1">
        <v>35539.5</v>
      </c>
      <c r="BN1" s="1">
        <v>35570</v>
      </c>
      <c r="BO1" s="1">
        <v>35600.5</v>
      </c>
      <c r="BP1" s="1">
        <v>35631</v>
      </c>
      <c r="BQ1" s="1">
        <v>35661.5</v>
      </c>
      <c r="BR1" s="1">
        <v>35692</v>
      </c>
      <c r="BS1" s="1">
        <v>35722.5</v>
      </c>
      <c r="BT1" s="1">
        <v>35753</v>
      </c>
      <c r="BU1" s="1">
        <v>35783.5</v>
      </c>
      <c r="BV1" s="1">
        <v>35814</v>
      </c>
      <c r="BW1" s="1">
        <v>35844.5</v>
      </c>
      <c r="BX1" s="1">
        <v>35875</v>
      </c>
      <c r="BY1" s="1">
        <v>35905.5</v>
      </c>
      <c r="BZ1" s="1">
        <v>35936</v>
      </c>
      <c r="CA1" s="1">
        <v>35966.5</v>
      </c>
      <c r="CB1" s="1">
        <v>35997</v>
      </c>
      <c r="CC1" s="1">
        <v>36027.5</v>
      </c>
      <c r="CD1" s="1">
        <v>36058</v>
      </c>
      <c r="CE1" s="1">
        <v>36088.5</v>
      </c>
      <c r="CF1" s="1">
        <v>36119</v>
      </c>
      <c r="CG1" s="1">
        <v>36149.5</v>
      </c>
      <c r="CH1" s="1">
        <v>36180</v>
      </c>
      <c r="CI1" s="1">
        <v>36210.5</v>
      </c>
      <c r="CJ1" s="1">
        <v>36241</v>
      </c>
      <c r="CK1" s="1">
        <v>36271.5</v>
      </c>
      <c r="CL1" s="1">
        <v>36302</v>
      </c>
      <c r="CM1" s="1">
        <v>36332.5</v>
      </c>
      <c r="CN1" s="1">
        <v>36363</v>
      </c>
      <c r="CO1" s="1">
        <v>36393.5</v>
      </c>
      <c r="CP1" s="1">
        <v>36424</v>
      </c>
      <c r="CQ1" s="1">
        <v>36454.5</v>
      </c>
      <c r="CR1" s="1">
        <v>36485</v>
      </c>
      <c r="CS1" s="1">
        <v>36515.5</v>
      </c>
      <c r="CT1" s="1">
        <v>36546.5</v>
      </c>
      <c r="CU1" s="1">
        <v>36577.5</v>
      </c>
      <c r="CV1" s="1">
        <v>36606.5</v>
      </c>
      <c r="CW1" s="1">
        <v>36637.5</v>
      </c>
      <c r="CX1" s="1">
        <v>36667.5</v>
      </c>
      <c r="CY1" s="1">
        <v>36698.5</v>
      </c>
      <c r="CZ1" s="1">
        <v>36729</v>
      </c>
      <c r="DA1" s="1">
        <v>36759.5</v>
      </c>
      <c r="DB1" s="1">
        <v>36790</v>
      </c>
      <c r="DC1" s="1">
        <v>36820.5</v>
      </c>
      <c r="DD1" s="1">
        <v>36851</v>
      </c>
      <c r="DE1" s="1">
        <v>36881.5</v>
      </c>
      <c r="DF1" s="1">
        <v>36912</v>
      </c>
      <c r="DG1" s="1">
        <v>36942.5</v>
      </c>
      <c r="DH1" s="1">
        <v>36973</v>
      </c>
      <c r="DI1" s="1">
        <v>37003.5</v>
      </c>
      <c r="DJ1" s="1">
        <v>37034</v>
      </c>
      <c r="DK1" s="1">
        <v>37064.5</v>
      </c>
      <c r="DL1" s="1">
        <v>37095</v>
      </c>
      <c r="DM1" s="1">
        <v>37125.5</v>
      </c>
      <c r="DN1" s="1">
        <v>37156</v>
      </c>
      <c r="DO1" s="1">
        <v>37186.5</v>
      </c>
      <c r="DP1" s="1">
        <v>37217</v>
      </c>
      <c r="DQ1" s="1">
        <v>37247.5</v>
      </c>
      <c r="DR1" s="1">
        <v>37278</v>
      </c>
      <c r="DS1" s="1">
        <v>37308.5</v>
      </c>
      <c r="DT1" s="1">
        <v>37339</v>
      </c>
      <c r="DU1" s="1">
        <v>37369.5</v>
      </c>
      <c r="DV1" s="1">
        <v>37400</v>
      </c>
      <c r="DW1" s="1">
        <v>37430.5</v>
      </c>
      <c r="DX1" s="1">
        <v>37461</v>
      </c>
      <c r="DY1" s="1">
        <v>37491.5</v>
      </c>
      <c r="DZ1" s="1">
        <v>37522</v>
      </c>
      <c r="EA1" s="1">
        <v>37552.5</v>
      </c>
      <c r="EB1" s="1">
        <v>37583</v>
      </c>
      <c r="EC1" s="1">
        <v>37613.5</v>
      </c>
      <c r="ED1" s="1">
        <v>37644</v>
      </c>
      <c r="EE1" s="1">
        <v>37674.5</v>
      </c>
      <c r="EF1" s="1">
        <v>37705</v>
      </c>
      <c r="EG1" s="1">
        <v>37735.5</v>
      </c>
      <c r="EH1" s="1">
        <v>37766</v>
      </c>
      <c r="EI1" s="1">
        <v>37796.5</v>
      </c>
      <c r="EJ1" s="1">
        <v>37827</v>
      </c>
      <c r="EK1" s="1">
        <v>37857.5</v>
      </c>
      <c r="EL1" s="1">
        <v>37888</v>
      </c>
      <c r="EM1" s="1">
        <v>37918.5</v>
      </c>
      <c r="EN1" s="1">
        <v>37949</v>
      </c>
      <c r="EO1" s="1">
        <v>37979.5</v>
      </c>
      <c r="EP1" s="1">
        <v>38010</v>
      </c>
      <c r="EQ1" s="1">
        <v>38040.5</v>
      </c>
      <c r="ER1" s="1">
        <v>38071</v>
      </c>
      <c r="ES1" s="1">
        <v>38101.5</v>
      </c>
      <c r="ET1" s="1">
        <v>38132</v>
      </c>
      <c r="EU1" s="1">
        <v>38162.5</v>
      </c>
      <c r="EV1" s="1">
        <v>38193</v>
      </c>
      <c r="EW1" s="1">
        <v>38223.5</v>
      </c>
      <c r="EX1" s="1">
        <v>38254</v>
      </c>
      <c r="EY1" s="1">
        <v>38284.5</v>
      </c>
      <c r="EZ1" s="1">
        <v>38315</v>
      </c>
      <c r="FA1" s="1">
        <v>38345.5</v>
      </c>
      <c r="FB1" s="1">
        <v>38376</v>
      </c>
      <c r="FC1" s="1">
        <v>38406.5</v>
      </c>
      <c r="FD1" s="1">
        <v>38437</v>
      </c>
      <c r="FE1" s="1">
        <v>38467.5</v>
      </c>
      <c r="FF1" s="1">
        <v>38498</v>
      </c>
      <c r="FG1" s="1">
        <v>38528.5</v>
      </c>
      <c r="FH1" s="1">
        <v>38559</v>
      </c>
      <c r="FI1" s="1">
        <v>38589.5</v>
      </c>
      <c r="FJ1" s="1">
        <v>38620</v>
      </c>
      <c r="FK1" s="1">
        <v>38650.5</v>
      </c>
      <c r="FL1" s="1">
        <v>38681</v>
      </c>
      <c r="FM1" s="1">
        <v>38711.5</v>
      </c>
      <c r="FN1" s="1">
        <v>38742</v>
      </c>
      <c r="FO1" s="1">
        <v>38772.5</v>
      </c>
      <c r="FP1" s="1">
        <v>38803</v>
      </c>
      <c r="FQ1" s="1">
        <v>38833.5</v>
      </c>
      <c r="FR1" s="1">
        <v>38864</v>
      </c>
      <c r="FS1" s="1">
        <v>38894.5</v>
      </c>
      <c r="FT1" s="1">
        <v>38925</v>
      </c>
      <c r="FU1" s="1">
        <v>38955.5</v>
      </c>
      <c r="FV1" s="1">
        <v>38986</v>
      </c>
      <c r="FW1" s="1">
        <v>39016.5</v>
      </c>
      <c r="FX1" s="1">
        <v>39047</v>
      </c>
      <c r="FY1" s="1">
        <v>39077.5</v>
      </c>
      <c r="FZ1" s="1">
        <v>39108</v>
      </c>
      <c r="GA1" s="1">
        <v>39138.5</v>
      </c>
      <c r="GB1" s="1">
        <v>39169</v>
      </c>
      <c r="GC1" s="1">
        <v>39199.5</v>
      </c>
      <c r="GD1" s="1">
        <v>39230</v>
      </c>
      <c r="GE1" s="1">
        <v>39260.5</v>
      </c>
      <c r="GF1" s="1">
        <v>39291</v>
      </c>
      <c r="GG1" s="1">
        <v>39321.5</v>
      </c>
      <c r="GH1" s="1">
        <v>39352</v>
      </c>
      <c r="GI1" s="1">
        <v>39382.5</v>
      </c>
      <c r="GJ1" s="1">
        <v>39413</v>
      </c>
      <c r="GK1" s="1">
        <v>39443.5</v>
      </c>
      <c r="GL1" s="1">
        <v>39474</v>
      </c>
      <c r="GM1" s="1">
        <v>39504.5</v>
      </c>
      <c r="GN1" s="1">
        <v>39535</v>
      </c>
      <c r="GO1" s="1">
        <v>39565.5</v>
      </c>
      <c r="GP1" s="1">
        <v>39596</v>
      </c>
      <c r="GQ1" s="1">
        <v>39626.5</v>
      </c>
      <c r="GR1" s="1">
        <v>39657</v>
      </c>
      <c r="GS1" s="1">
        <v>39687.5</v>
      </c>
      <c r="GT1" s="1">
        <v>39718</v>
      </c>
      <c r="GU1" s="1">
        <v>39748.5</v>
      </c>
      <c r="GV1" s="1">
        <v>39779</v>
      </c>
      <c r="GW1" s="1">
        <v>39809.5</v>
      </c>
      <c r="GX1" s="1">
        <v>39840</v>
      </c>
      <c r="GY1" s="1">
        <v>39870.5</v>
      </c>
      <c r="GZ1" s="1">
        <v>39901</v>
      </c>
      <c r="HA1" s="1">
        <v>39931.5</v>
      </c>
      <c r="HB1" s="1">
        <v>39962</v>
      </c>
      <c r="HC1" s="1">
        <v>39992.5</v>
      </c>
      <c r="HD1" s="1">
        <v>40009</v>
      </c>
      <c r="HE1" s="1">
        <v>40039.5</v>
      </c>
      <c r="HF1" s="1">
        <v>40070</v>
      </c>
      <c r="HG1" s="1">
        <v>40100.5</v>
      </c>
      <c r="HH1" s="1">
        <v>40131</v>
      </c>
      <c r="HI1" s="1">
        <v>40161.5</v>
      </c>
      <c r="HJ1" s="1">
        <v>40192</v>
      </c>
      <c r="HK1" s="1">
        <v>40222.5</v>
      </c>
      <c r="HL1" s="1">
        <v>40253</v>
      </c>
      <c r="HM1" s="1">
        <v>40283.5</v>
      </c>
      <c r="HN1" s="1">
        <v>40314</v>
      </c>
      <c r="HO1" s="1">
        <v>40344.5</v>
      </c>
      <c r="HP1" s="1">
        <v>40375</v>
      </c>
      <c r="HQ1" s="1">
        <v>40405.5</v>
      </c>
      <c r="HR1" s="1">
        <v>40436</v>
      </c>
      <c r="HS1" s="1">
        <v>40466.5</v>
      </c>
      <c r="HT1" s="1">
        <v>40497</v>
      </c>
      <c r="HU1" s="1">
        <v>40527.5</v>
      </c>
      <c r="HV1" s="1">
        <v>40558</v>
      </c>
      <c r="HW1" s="1">
        <v>40588.5</v>
      </c>
      <c r="HX1" s="1">
        <v>40619</v>
      </c>
      <c r="HY1" s="1">
        <v>40649.5</v>
      </c>
      <c r="HZ1" s="1">
        <v>40680</v>
      </c>
      <c r="IA1" s="1">
        <v>40710.5</v>
      </c>
      <c r="IB1" s="1">
        <v>40741</v>
      </c>
      <c r="IC1" s="1">
        <v>40771.5</v>
      </c>
      <c r="ID1" s="1">
        <v>40802</v>
      </c>
      <c r="IE1" s="1">
        <v>40832.5</v>
      </c>
    </row>
    <row r="3" spans="1:241">
      <c r="A3" s="2" t="s">
        <v>2</v>
      </c>
      <c r="B3" s="3">
        <v>2</v>
      </c>
      <c r="C3" s="3">
        <v>35</v>
      </c>
      <c r="D3" s="3">
        <v>90</v>
      </c>
      <c r="E3" s="3">
        <v>175</v>
      </c>
      <c r="F3" s="3">
        <v>275</v>
      </c>
      <c r="G3" s="3">
        <v>350</v>
      </c>
      <c r="H3" s="3">
        <v>430</v>
      </c>
      <c r="I3" s="3">
        <v>465</v>
      </c>
      <c r="J3" s="3">
        <v>560</v>
      </c>
      <c r="K3" s="3">
        <v>725</v>
      </c>
      <c r="L3" s="3">
        <v>810</v>
      </c>
      <c r="M3" s="3">
        <v>815</v>
      </c>
      <c r="N3" s="3">
        <v>820</v>
      </c>
      <c r="O3" s="3">
        <v>890</v>
      </c>
      <c r="P3" s="3">
        <v>1070</v>
      </c>
      <c r="Q3" s="3">
        <v>1150</v>
      </c>
      <c r="R3" s="3">
        <v>1300</v>
      </c>
      <c r="S3" s="3">
        <v>1305</v>
      </c>
      <c r="T3" s="3">
        <v>1300</v>
      </c>
      <c r="U3" s="3">
        <v>1435</v>
      </c>
      <c r="V3" s="3">
        <v>1596</v>
      </c>
      <c r="W3" s="3">
        <v>1835</v>
      </c>
      <c r="X3" s="3">
        <v>1790</v>
      </c>
      <c r="Y3" s="3">
        <v>1850</v>
      </c>
      <c r="Z3" s="3">
        <v>1750</v>
      </c>
      <c r="AA3" s="3">
        <v>1820</v>
      </c>
      <c r="AB3" s="3">
        <v>1810</v>
      </c>
      <c r="AC3" s="3">
        <v>1925</v>
      </c>
      <c r="AD3" s="3">
        <v>1865</v>
      </c>
      <c r="AE3" s="3">
        <v>1925</v>
      </c>
      <c r="AF3" s="3">
        <v>1910</v>
      </c>
      <c r="AG3" s="3">
        <v>1915</v>
      </c>
      <c r="AH3" s="3">
        <v>1960</v>
      </c>
      <c r="AI3" s="3">
        <v>1930</v>
      </c>
      <c r="AJ3" s="3">
        <v>1999</v>
      </c>
      <c r="AK3" s="3">
        <v>2044</v>
      </c>
      <c r="AL3" s="3">
        <v>1981</v>
      </c>
      <c r="AM3" s="3">
        <v>1936</v>
      </c>
      <c r="AN3" s="3">
        <v>1994</v>
      </c>
      <c r="AO3" s="3">
        <v>1962</v>
      </c>
      <c r="AP3" s="3">
        <v>1949</v>
      </c>
      <c r="AQ3" s="3">
        <v>2008</v>
      </c>
      <c r="AR3" s="3">
        <v>2046</v>
      </c>
      <c r="AS3" s="3">
        <v>1967</v>
      </c>
      <c r="AT3" s="3">
        <v>2025</v>
      </c>
      <c r="AU3" s="3">
        <v>2173</v>
      </c>
      <c r="AV3" s="3">
        <v>2228</v>
      </c>
      <c r="AW3" s="3">
        <v>2332</v>
      </c>
      <c r="AX3" s="3">
        <v>2304</v>
      </c>
      <c r="AY3" s="3">
        <v>2185</v>
      </c>
      <c r="AZ3" s="3">
        <v>2319</v>
      </c>
      <c r="BA3" s="3">
        <v>2387</v>
      </c>
      <c r="BB3" s="3">
        <v>2374</v>
      </c>
      <c r="BC3" s="3">
        <v>2467</v>
      </c>
      <c r="BD3" s="3">
        <v>2533</v>
      </c>
      <c r="BE3" s="3">
        <v>2630</v>
      </c>
      <c r="BF3" s="3">
        <v>2750</v>
      </c>
      <c r="BG3" s="3">
        <v>2974</v>
      </c>
      <c r="BH3" s="3">
        <v>3066</v>
      </c>
      <c r="BI3" s="3">
        <v>3136</v>
      </c>
      <c r="BJ3" s="3">
        <v>3058</v>
      </c>
      <c r="BK3" s="3">
        <v>3164</v>
      </c>
      <c r="BL3" s="3">
        <v>3387</v>
      </c>
      <c r="BM3" s="3">
        <v>3413</v>
      </c>
      <c r="BN3" s="3">
        <v>3496</v>
      </c>
      <c r="BO3" s="3">
        <v>3603</v>
      </c>
      <c r="BP3" s="3">
        <v>3876</v>
      </c>
      <c r="BQ3" s="3">
        <v>3992</v>
      </c>
      <c r="BR3" s="3">
        <v>4196</v>
      </c>
      <c r="BS3" s="3">
        <v>4410</v>
      </c>
      <c r="BT3" s="3">
        <v>4667</v>
      </c>
      <c r="BU3" s="3">
        <v>4825</v>
      </c>
      <c r="BV3" s="3">
        <v>4851</v>
      </c>
      <c r="BW3" s="3">
        <v>4889</v>
      </c>
      <c r="BX3" s="3">
        <v>5268</v>
      </c>
      <c r="BY3" s="3">
        <v>5558</v>
      </c>
      <c r="BZ3" s="3">
        <v>5811</v>
      </c>
      <c r="CA3" s="3">
        <v>6139</v>
      </c>
      <c r="CB3" s="3">
        <v>6576</v>
      </c>
      <c r="CC3" s="3">
        <v>6980</v>
      </c>
      <c r="CD3" s="3">
        <v>7215</v>
      </c>
      <c r="CE3" s="3">
        <v>7484</v>
      </c>
      <c r="CF3" s="3">
        <v>7622</v>
      </c>
      <c r="CG3" s="3">
        <v>7579</v>
      </c>
      <c r="CH3" s="3">
        <v>7646</v>
      </c>
      <c r="CI3" s="3">
        <v>7794</v>
      </c>
      <c r="CJ3" s="3">
        <v>8152</v>
      </c>
      <c r="CK3" s="3">
        <v>8256</v>
      </c>
      <c r="CL3" s="3">
        <v>8407</v>
      </c>
      <c r="CM3" s="3">
        <v>8632</v>
      </c>
      <c r="CN3" s="3">
        <v>8900.9195781146991</v>
      </c>
      <c r="CO3" s="3">
        <v>9060.2764281024301</v>
      </c>
      <c r="CP3" s="3">
        <v>9081.56578094621</v>
      </c>
      <c r="CQ3" s="3">
        <v>9093.5396301188903</v>
      </c>
      <c r="CR3" s="3">
        <v>9404.8266078184097</v>
      </c>
      <c r="CS3" s="3">
        <v>9376.5665796344656</v>
      </c>
      <c r="CT3" s="3">
        <v>9352.676883780332</v>
      </c>
      <c r="CU3" s="3">
        <v>9570.9614655716996</v>
      </c>
      <c r="CV3" s="3">
        <v>9843.5611995104045</v>
      </c>
      <c r="CW3" s="3">
        <v>10200.398330351818</v>
      </c>
      <c r="CX3" s="3">
        <v>10479.766033254156</v>
      </c>
      <c r="CY3" s="3">
        <v>11213.784103720405</v>
      </c>
      <c r="CZ3" s="3">
        <v>11577.079470198676</v>
      </c>
      <c r="DA3" s="3">
        <v>11611.817168338906</v>
      </c>
      <c r="DB3" s="3">
        <v>12037.499466382071</v>
      </c>
      <c r="DC3" s="3">
        <v>11913.655574043261</v>
      </c>
      <c r="DD3" s="3">
        <v>12177.351265822785</v>
      </c>
      <c r="DE3" s="3">
        <v>12144.215815485995</v>
      </c>
      <c r="DF3" s="3">
        <v>11950.874583795783</v>
      </c>
      <c r="DG3" s="3">
        <v>11833.116838487973</v>
      </c>
      <c r="DH3" s="3">
        <v>12114.798007747648</v>
      </c>
      <c r="DI3" s="3">
        <v>12090.197693574959</v>
      </c>
      <c r="DJ3" s="3">
        <v>12009.499437570305</v>
      </c>
      <c r="DK3" s="3">
        <v>12246.860956618464</v>
      </c>
      <c r="DL3" s="3">
        <v>12051.661807580174</v>
      </c>
      <c r="DM3" s="3">
        <v>12211.960367604825</v>
      </c>
      <c r="DN3" s="3">
        <v>12188.27993059572</v>
      </c>
      <c r="DO3" s="3">
        <v>12350.190774487472</v>
      </c>
      <c r="DP3" s="3">
        <v>12585.411294922989</v>
      </c>
      <c r="DQ3" s="3">
        <v>12467.548780487807</v>
      </c>
      <c r="DR3" s="3">
        <v>12138.565668906536</v>
      </c>
      <c r="DS3" s="3">
        <v>12413.782451923078</v>
      </c>
      <c r="DT3" s="3">
        <v>12648.768862275449</v>
      </c>
      <c r="DU3" s="3">
        <v>12785.451838879158</v>
      </c>
      <c r="DV3" s="3">
        <v>12980.345315262228</v>
      </c>
      <c r="DW3" s="3">
        <v>13387.422002328289</v>
      </c>
      <c r="DX3" s="3">
        <v>13702.583900226757</v>
      </c>
      <c r="DY3" s="3">
        <v>13951.063636363637</v>
      </c>
      <c r="DZ3" s="3">
        <v>14371.21553179516</v>
      </c>
      <c r="EA3" s="3">
        <v>15065.456273764257</v>
      </c>
      <c r="EB3" s="3">
        <v>15747.346687211095</v>
      </c>
      <c r="EC3" s="3">
        <v>16210.394063459569</v>
      </c>
      <c r="ED3" s="3">
        <v>16229.164333851737</v>
      </c>
      <c r="EE3" s="3">
        <v>16763.820873055694</v>
      </c>
      <c r="EF3" s="3">
        <v>17242.496206373293</v>
      </c>
      <c r="EG3" s="3">
        <v>17786.852071005917</v>
      </c>
      <c r="EH3" s="3">
        <v>18007.775159548357</v>
      </c>
      <c r="EI3" s="3">
        <v>18058.100733496332</v>
      </c>
      <c r="EJ3" s="3">
        <v>18408.193485658725</v>
      </c>
      <c r="EK3" s="3">
        <v>18455.715504978663</v>
      </c>
      <c r="EL3" s="3">
        <v>18985.499773036769</v>
      </c>
      <c r="EM3" s="3">
        <v>19115.619972260749</v>
      </c>
      <c r="EN3" s="3">
        <v>19852.597283085015</v>
      </c>
      <c r="EO3" s="3">
        <v>20047.761968085106</v>
      </c>
      <c r="EP3" s="3">
        <v>19842.159744408946</v>
      </c>
      <c r="EQ3" s="3">
        <v>20505.107569721116</v>
      </c>
      <c r="ER3" s="3">
        <v>21205.162526315791</v>
      </c>
      <c r="ES3" s="3">
        <v>21403.892541087233</v>
      </c>
      <c r="ET3" s="3">
        <v>21820.821022727272</v>
      </c>
      <c r="EU3" s="3">
        <v>22109.795811518325</v>
      </c>
      <c r="EV3" s="3">
        <v>22476.767497988738</v>
      </c>
      <c r="EW3" s="3">
        <v>22827.561919504646</v>
      </c>
      <c r="EX3" s="3">
        <v>23154.299218749999</v>
      </c>
      <c r="EY3" s="3">
        <v>23621.089437162685</v>
      </c>
      <c r="EZ3" s="3">
        <v>24593.260899895358</v>
      </c>
      <c r="FA3" s="3">
        <v>24394.984825493171</v>
      </c>
      <c r="FB3" s="3">
        <v>24407.237619961612</v>
      </c>
      <c r="FC3" s="3">
        <v>24884.581395348836</v>
      </c>
      <c r="FD3" s="3">
        <v>25252.515986769569</v>
      </c>
      <c r="FE3" s="3">
        <v>25657.171438927147</v>
      </c>
      <c r="FF3" s="3">
        <v>26705.043405676126</v>
      </c>
      <c r="FG3" s="3">
        <v>27537.885813148787</v>
      </c>
      <c r="FH3" s="3">
        <v>27955.810810810814</v>
      </c>
      <c r="FI3" s="3">
        <v>28968.470881863563</v>
      </c>
      <c r="FJ3" s="3">
        <v>29726.793911007029</v>
      </c>
      <c r="FK3" s="3">
        <v>30508</v>
      </c>
      <c r="FL3" s="3">
        <v>31954</v>
      </c>
      <c r="FM3" s="3">
        <v>32054</v>
      </c>
      <c r="FN3" s="3">
        <v>32262</v>
      </c>
      <c r="FO3" s="3">
        <v>32656</v>
      </c>
      <c r="FP3" s="3">
        <v>32695</v>
      </c>
      <c r="FQ3" s="3">
        <v>32693</v>
      </c>
      <c r="FR3" s="3">
        <v>33746</v>
      </c>
      <c r="FS3" s="3">
        <v>34553</v>
      </c>
      <c r="FT3" s="3">
        <v>34680</v>
      </c>
      <c r="FU3" s="3">
        <v>35526</v>
      </c>
      <c r="FV3" s="3">
        <v>36051</v>
      </c>
      <c r="FW3" s="3">
        <v>37093</v>
      </c>
      <c r="FX3" s="3">
        <v>37920</v>
      </c>
      <c r="FY3" s="3">
        <v>37986</v>
      </c>
      <c r="FZ3" s="3">
        <v>37421</v>
      </c>
      <c r="GA3" s="3">
        <v>37729</v>
      </c>
      <c r="GB3" s="3">
        <v>38029</v>
      </c>
      <c r="GC3" s="3">
        <v>38230</v>
      </c>
      <c r="GD3" s="3">
        <v>39754</v>
      </c>
      <c r="GE3" s="3">
        <v>41295</v>
      </c>
      <c r="GF3" s="3">
        <v>42403</v>
      </c>
      <c r="GG3" s="3">
        <v>42768</v>
      </c>
      <c r="GH3" s="3">
        <v>43598</v>
      </c>
      <c r="GI3" s="3">
        <v>44796</v>
      </c>
      <c r="GJ3" s="3">
        <v>46183</v>
      </c>
      <c r="GK3" s="3">
        <v>45740</v>
      </c>
      <c r="GL3" s="3">
        <v>45920</v>
      </c>
      <c r="GM3" s="3">
        <v>46943</v>
      </c>
      <c r="GN3" s="3">
        <v>47560</v>
      </c>
      <c r="GO3" s="3">
        <v>48732</v>
      </c>
      <c r="GP3" s="3">
        <v>48841</v>
      </c>
      <c r="GQ3" s="3">
        <v>50319</v>
      </c>
      <c r="GR3" s="3">
        <v>50704</v>
      </c>
      <c r="GS3" s="3">
        <v>51349</v>
      </c>
      <c r="GT3" s="3">
        <v>53502</v>
      </c>
      <c r="GU3" s="3">
        <v>54709</v>
      </c>
      <c r="GV3" s="3">
        <v>55859</v>
      </c>
      <c r="GW3" s="3">
        <v>54866</v>
      </c>
      <c r="GX3" s="3">
        <v>55060</v>
      </c>
      <c r="GY3" s="3">
        <v>54923</v>
      </c>
      <c r="GZ3" s="3">
        <v>54541</v>
      </c>
      <c r="HA3" s="3">
        <v>55868</v>
      </c>
      <c r="HB3" s="3">
        <v>56165</v>
      </c>
      <c r="HC3" s="3">
        <v>57425</v>
      </c>
      <c r="HD3" s="3">
        <v>57758</v>
      </c>
      <c r="HE3" s="3">
        <v>58162</v>
      </c>
      <c r="HF3" s="3">
        <v>60456</v>
      </c>
      <c r="HG3" s="3">
        <v>61545</v>
      </c>
      <c r="HH3" s="3">
        <v>63179</v>
      </c>
      <c r="HI3" s="3">
        <v>62133</v>
      </c>
      <c r="HJ3" s="3">
        <v>61583</v>
      </c>
      <c r="HK3" s="3">
        <v>61764</v>
      </c>
      <c r="HL3" s="3">
        <v>62410</v>
      </c>
      <c r="HM3" s="3">
        <v>62193</v>
      </c>
      <c r="HN3" s="3">
        <v>62745</v>
      </c>
      <c r="HO3" s="3">
        <v>64030</v>
      </c>
      <c r="HP3" s="3">
        <v>64542</v>
      </c>
      <c r="HQ3" s="3">
        <v>64845</v>
      </c>
      <c r="HR3" s="3">
        <v>66526</v>
      </c>
      <c r="HS3" s="3">
        <v>67865</v>
      </c>
      <c r="HT3" s="3">
        <v>69060</v>
      </c>
      <c r="HU3" s="3">
        <v>69333</v>
      </c>
      <c r="HV3" s="3">
        <v>68700</v>
      </c>
      <c r="HW3" s="3">
        <v>69322</v>
      </c>
      <c r="HX3" s="3">
        <v>70782</v>
      </c>
      <c r="HY3" s="3">
        <v>71444</v>
      </c>
      <c r="HZ3" s="3">
        <v>73105</v>
      </c>
      <c r="IA3" s="3">
        <v>74345</v>
      </c>
      <c r="IB3" s="3">
        <v>75091</v>
      </c>
      <c r="IC3" s="3">
        <v>77342</v>
      </c>
      <c r="ID3" s="3">
        <v>78605</v>
      </c>
      <c r="IE3" s="3">
        <v>80523</v>
      </c>
      <c r="IF3" s="3"/>
      <c r="IG3" s="3"/>
    </row>
    <row r="4" spans="1:24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765778</v>
      </c>
      <c r="AG5" s="3">
        <v>762718</v>
      </c>
      <c r="AH5" s="3">
        <v>756275</v>
      </c>
      <c r="AI5" s="3">
        <v>754967</v>
      </c>
      <c r="AJ5" s="3">
        <v>855552</v>
      </c>
      <c r="AK5" s="3">
        <v>851806</v>
      </c>
      <c r="AL5" s="3">
        <v>756085</v>
      </c>
      <c r="AM5" s="3">
        <v>763398</v>
      </c>
      <c r="AN5" s="3">
        <v>831501</v>
      </c>
      <c r="AO5" s="3">
        <v>882696</v>
      </c>
      <c r="AP5" s="3">
        <v>922858</v>
      </c>
      <c r="AQ5" s="3">
        <v>940419</v>
      </c>
      <c r="AR5" s="3">
        <v>917447</v>
      </c>
      <c r="AS5" s="3">
        <v>884930</v>
      </c>
      <c r="AT5" s="3">
        <v>969436</v>
      </c>
      <c r="AU5" s="3">
        <v>1016162</v>
      </c>
      <c r="AV5" s="3">
        <v>1047883</v>
      </c>
      <c r="AW5" s="3">
        <v>1015380</v>
      </c>
      <c r="AX5" s="3">
        <v>963458</v>
      </c>
      <c r="AY5" s="3">
        <v>940202</v>
      </c>
      <c r="AZ5" s="3">
        <v>1055518</v>
      </c>
      <c r="BA5" s="3">
        <v>1106025</v>
      </c>
      <c r="BB5" s="3">
        <v>1121409</v>
      </c>
      <c r="BC5" s="3">
        <v>1151696</v>
      </c>
      <c r="BD5" s="3">
        <v>1188257</v>
      </c>
      <c r="BE5" s="3">
        <v>1234842</v>
      </c>
      <c r="BF5" s="3">
        <v>1314133</v>
      </c>
      <c r="BG5" s="3">
        <v>1380876</v>
      </c>
      <c r="BH5" s="3">
        <v>1367554</v>
      </c>
      <c r="BI5" s="3">
        <v>1354707</v>
      </c>
      <c r="BJ5" s="3">
        <v>1249802</v>
      </c>
      <c r="BK5" s="3">
        <v>1404059</v>
      </c>
      <c r="BL5" s="3">
        <v>1531559</v>
      </c>
      <c r="BM5" s="3">
        <v>1604551</v>
      </c>
      <c r="BN5" s="3">
        <v>1676161</v>
      </c>
      <c r="BO5" s="3">
        <v>1705969</v>
      </c>
      <c r="BP5" s="3">
        <v>1868938</v>
      </c>
      <c r="BQ5" s="3">
        <v>1924291</v>
      </c>
      <c r="BR5" s="3">
        <v>2038444</v>
      </c>
      <c r="BS5" s="3">
        <v>2119931</v>
      </c>
      <c r="BT5" s="3">
        <v>2203803</v>
      </c>
      <c r="BU5" s="3">
        <v>2277511</v>
      </c>
      <c r="BV5" s="3">
        <v>2272406</v>
      </c>
      <c r="BW5" s="3">
        <v>2478408</v>
      </c>
      <c r="BX5" s="3">
        <v>2975380</v>
      </c>
      <c r="BY5" s="3">
        <v>3129370</v>
      </c>
      <c r="BZ5" s="3">
        <v>3292086</v>
      </c>
      <c r="CA5" s="3">
        <v>3426877</v>
      </c>
      <c r="CB5" s="3">
        <v>3680637.9696969697</v>
      </c>
      <c r="CC5" s="3">
        <v>3851585.2705627708</v>
      </c>
      <c r="CD5" s="3">
        <v>3892670.9465534464</v>
      </c>
      <c r="CE5" s="3">
        <v>4146592</v>
      </c>
      <c r="CF5" s="3">
        <v>4592808</v>
      </c>
      <c r="CG5" s="3">
        <v>4644872</v>
      </c>
      <c r="CH5" s="3">
        <v>5027047.9000000004</v>
      </c>
      <c r="CI5" s="3">
        <v>5154187.6900000004</v>
      </c>
      <c r="CJ5" s="3">
        <v>5437512.4500000002</v>
      </c>
      <c r="CK5" s="3">
        <v>5523053.5599999996</v>
      </c>
      <c r="CL5" s="3">
        <v>5682412.6999999993</v>
      </c>
      <c r="CM5" s="3">
        <v>5642187.1500000004</v>
      </c>
      <c r="CN5" s="3">
        <v>5910201.6600000001</v>
      </c>
      <c r="CO5" s="3">
        <v>6083663.0299999993</v>
      </c>
      <c r="CP5" s="3">
        <v>6422199.5700000003</v>
      </c>
      <c r="CQ5" s="3">
        <v>6612223</v>
      </c>
      <c r="CR5" s="3">
        <v>7599380.3799999999</v>
      </c>
      <c r="CS5" s="3">
        <v>7391701.46</v>
      </c>
      <c r="CT5" s="3">
        <v>7353598.9299999997</v>
      </c>
      <c r="CU5" s="3">
        <v>7735787.1699999999</v>
      </c>
      <c r="CV5" s="3">
        <v>7845487.7599999998</v>
      </c>
      <c r="CW5" s="3">
        <v>8023168.4299999997</v>
      </c>
      <c r="CX5" s="3">
        <v>8021714.9199999999</v>
      </c>
      <c r="CY5" s="3">
        <v>8485295.5999999996</v>
      </c>
      <c r="CZ5" s="3">
        <v>8610903.9499999993</v>
      </c>
      <c r="DA5" s="3">
        <v>8577864.3800000008</v>
      </c>
      <c r="DB5" s="3">
        <v>9125066.3000000007</v>
      </c>
      <c r="DC5" s="3">
        <v>8800676.1699999999</v>
      </c>
      <c r="DD5" s="3">
        <v>9289225</v>
      </c>
      <c r="DE5" s="3">
        <v>8984336</v>
      </c>
      <c r="DF5" s="3">
        <v>8528197</v>
      </c>
      <c r="DG5" s="3">
        <v>7960492.46</v>
      </c>
      <c r="DH5" s="3">
        <v>7935266.6399999997</v>
      </c>
      <c r="DI5" s="3">
        <v>7782722.1500000004</v>
      </c>
      <c r="DJ5" s="3">
        <v>7578570.8900000006</v>
      </c>
      <c r="DK5" s="3">
        <v>7581847.4500000002</v>
      </c>
      <c r="DL5" s="3">
        <v>7377652.5700000003</v>
      </c>
      <c r="DM5" s="3">
        <v>7635825</v>
      </c>
      <c r="DN5" s="3">
        <v>7656919</v>
      </c>
      <c r="DO5" s="3">
        <v>7937573</v>
      </c>
      <c r="DP5" s="3">
        <v>8187722</v>
      </c>
      <c r="DQ5" s="3">
        <v>7771414</v>
      </c>
      <c r="DR5" s="3">
        <v>7318539</v>
      </c>
      <c r="DS5" s="3">
        <v>7426430</v>
      </c>
      <c r="DT5" s="3">
        <v>7475582.2999999998</v>
      </c>
      <c r="DU5" s="3">
        <v>7877361.6899999995</v>
      </c>
      <c r="DV5" s="3">
        <v>8075153</v>
      </c>
      <c r="DW5" s="3">
        <v>8351069</v>
      </c>
      <c r="DX5" s="3">
        <v>8690168</v>
      </c>
      <c r="DY5" s="3">
        <v>8772656</v>
      </c>
      <c r="DZ5" s="3">
        <v>9234415</v>
      </c>
      <c r="EA5" s="3">
        <v>10015276</v>
      </c>
      <c r="EB5" s="3">
        <v>10731762</v>
      </c>
      <c r="EC5" s="3">
        <v>11035783</v>
      </c>
      <c r="ED5" s="3">
        <v>10457698</v>
      </c>
      <c r="EE5" s="3">
        <v>10978320</v>
      </c>
      <c r="EF5" s="3">
        <v>11252842</v>
      </c>
      <c r="EG5" s="3">
        <v>12187296</v>
      </c>
      <c r="EH5" s="3">
        <v>12397286</v>
      </c>
      <c r="EI5" s="3">
        <v>13102533</v>
      </c>
      <c r="EJ5" s="3">
        <v>12754098</v>
      </c>
      <c r="EK5" s="3">
        <v>12967492</v>
      </c>
      <c r="EL5" s="3">
        <v>14157261</v>
      </c>
      <c r="EM5" s="3">
        <v>13618652</v>
      </c>
      <c r="EN5" s="3">
        <v>15064554</v>
      </c>
      <c r="EO5" s="3">
        <v>15625807</v>
      </c>
      <c r="EP5" s="3">
        <v>14459791</v>
      </c>
      <c r="EQ5" s="3">
        <v>14945924</v>
      </c>
      <c r="ER5" s="3">
        <v>16227334</v>
      </c>
      <c r="ES5" s="3">
        <v>16398641</v>
      </c>
      <c r="ET5" s="3">
        <v>17003751</v>
      </c>
      <c r="EU5" s="3">
        <v>18580104</v>
      </c>
      <c r="EV5" s="3">
        <v>18187570</v>
      </c>
      <c r="EW5" s="3">
        <v>19326878</v>
      </c>
      <c r="EX5" s="3">
        <v>18818509</v>
      </c>
      <c r="EY5" s="3">
        <v>19827428</v>
      </c>
      <c r="EZ5" s="3">
        <v>24193949.740000002</v>
      </c>
      <c r="FA5" s="3">
        <v>22231000</v>
      </c>
      <c r="FB5" s="3">
        <v>21146952</v>
      </c>
      <c r="FC5" s="3">
        <v>21119672</v>
      </c>
      <c r="FD5" s="3">
        <v>21576193</v>
      </c>
      <c r="FE5" s="3">
        <v>22396504</v>
      </c>
      <c r="FF5" s="3">
        <v>25891638</v>
      </c>
      <c r="FG5" s="3">
        <v>25468918</v>
      </c>
      <c r="FH5" s="3">
        <v>24435930</v>
      </c>
      <c r="FI5" s="3">
        <v>25684156</v>
      </c>
      <c r="FJ5" s="3">
        <v>25814084</v>
      </c>
      <c r="FK5" s="3">
        <v>27049853</v>
      </c>
      <c r="FL5" s="3">
        <v>32897800.82</v>
      </c>
      <c r="FM5" s="3">
        <v>30967506</v>
      </c>
      <c r="FN5" s="3">
        <v>31408577</v>
      </c>
      <c r="FO5" s="3">
        <v>31296551</v>
      </c>
      <c r="FP5" s="3">
        <v>30004523</v>
      </c>
      <c r="FQ5" s="3">
        <v>29830081</v>
      </c>
      <c r="FR5" s="3">
        <v>34267539</v>
      </c>
      <c r="FS5" s="3">
        <v>35220896</v>
      </c>
      <c r="FT5" s="3">
        <v>33610490</v>
      </c>
      <c r="FU5" s="3">
        <v>34779379</v>
      </c>
      <c r="FV5" s="3">
        <v>34723087</v>
      </c>
      <c r="FW5" s="3">
        <v>38065958</v>
      </c>
      <c r="FX5" s="3">
        <v>41150895</v>
      </c>
      <c r="FY5" s="3">
        <v>42383312</v>
      </c>
      <c r="FZ5" s="3">
        <v>38772992</v>
      </c>
      <c r="GA5" s="3">
        <v>38389551</v>
      </c>
      <c r="GB5" s="3">
        <v>38400186</v>
      </c>
      <c r="GC5" s="3">
        <v>38076105</v>
      </c>
      <c r="GD5" s="3">
        <v>43154378</v>
      </c>
      <c r="GE5" s="3">
        <v>47336430</v>
      </c>
      <c r="GF5" s="3">
        <v>49866222</v>
      </c>
      <c r="GG5" s="3">
        <v>49275894</v>
      </c>
      <c r="GH5" s="3">
        <v>49791841</v>
      </c>
      <c r="GI5" s="3">
        <v>54889655</v>
      </c>
      <c r="GJ5" s="3">
        <v>61806485</v>
      </c>
      <c r="GK5" s="3">
        <v>58616033</v>
      </c>
      <c r="GL5" s="3">
        <v>55967549</v>
      </c>
      <c r="GM5" s="3">
        <v>55880134</v>
      </c>
      <c r="GN5" s="3">
        <v>56819081</v>
      </c>
      <c r="GO5" s="3">
        <v>62888564</v>
      </c>
      <c r="GP5" s="3">
        <v>62913088</v>
      </c>
      <c r="GQ5" s="3">
        <v>69096603</v>
      </c>
      <c r="GR5" s="3">
        <v>66933740</v>
      </c>
      <c r="GS5" s="3">
        <v>66032413</v>
      </c>
      <c r="GT5" s="3">
        <v>72519123</v>
      </c>
      <c r="GU5" s="3">
        <v>72189402</v>
      </c>
      <c r="GV5" s="3">
        <v>79933191</v>
      </c>
      <c r="GW5" s="3">
        <v>75450055</v>
      </c>
      <c r="GX5" s="3">
        <v>74344357</v>
      </c>
      <c r="GY5" s="3">
        <v>72405259</v>
      </c>
      <c r="GZ5" s="3">
        <v>69291784</v>
      </c>
      <c r="HA5" s="3">
        <v>74768529</v>
      </c>
      <c r="HB5" s="3">
        <v>78097029</v>
      </c>
      <c r="HC5" s="3">
        <v>87428638</v>
      </c>
      <c r="HD5" s="3">
        <v>80341595</v>
      </c>
      <c r="HE5" s="3">
        <v>78618137</v>
      </c>
      <c r="HF5" s="3">
        <v>83359914</v>
      </c>
      <c r="HG5" s="3">
        <v>82814984</v>
      </c>
      <c r="HH5" s="3">
        <v>94658542</v>
      </c>
      <c r="HI5" s="3">
        <v>90417770</v>
      </c>
      <c r="HJ5" s="3">
        <v>85903125</v>
      </c>
      <c r="HK5" s="3">
        <v>83290676</v>
      </c>
      <c r="HL5" s="3">
        <v>86761494</v>
      </c>
      <c r="HM5" s="3">
        <v>84950556</v>
      </c>
      <c r="HN5" s="3">
        <v>86043435</v>
      </c>
      <c r="HO5" s="3">
        <v>96410479</v>
      </c>
      <c r="HP5" s="3">
        <v>92108659</v>
      </c>
      <c r="HQ5" s="3">
        <v>87346810</v>
      </c>
      <c r="HR5" s="3">
        <v>92893300</v>
      </c>
      <c r="HS5" s="3">
        <v>95706151</v>
      </c>
      <c r="HT5" s="3">
        <v>115659633</v>
      </c>
      <c r="HU5" s="3">
        <v>116087750</v>
      </c>
      <c r="HV5" s="3">
        <v>101580530</v>
      </c>
      <c r="HW5" s="3">
        <v>98170626</v>
      </c>
      <c r="HX5" s="3">
        <v>104816661</v>
      </c>
      <c r="HY5" s="3">
        <v>110078603</v>
      </c>
      <c r="HZ5" s="3">
        <v>123647834</v>
      </c>
      <c r="IA5" s="3">
        <v>119306978</v>
      </c>
      <c r="IB5" s="3">
        <v>118526387</v>
      </c>
      <c r="IC5" s="3">
        <v>123310097</v>
      </c>
      <c r="ID5" s="3">
        <v>119081853</v>
      </c>
      <c r="IE5" s="3">
        <v>119910882</v>
      </c>
      <c r="IF5" s="3"/>
      <c r="IG5" s="3"/>
    </row>
    <row r="6" spans="1:24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>
      <c r="A7" s="2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>
        <v>55435.5</v>
      </c>
      <c r="FW7" s="3">
        <v>71718.5</v>
      </c>
      <c r="FX7" s="3">
        <v>70732</v>
      </c>
      <c r="FY7" s="3">
        <v>91497.55</v>
      </c>
      <c r="FZ7" s="3">
        <v>99841.5</v>
      </c>
      <c r="GA7" s="3">
        <v>124713.5</v>
      </c>
      <c r="GB7" s="3">
        <v>170789</v>
      </c>
      <c r="GC7" s="3">
        <v>209516.5</v>
      </c>
      <c r="GD7" s="3">
        <v>169393</v>
      </c>
      <c r="GE7" s="3">
        <v>147216.5</v>
      </c>
      <c r="GF7" s="3">
        <v>119717</v>
      </c>
      <c r="GG7" s="3">
        <v>64354</v>
      </c>
      <c r="GH7" s="3">
        <v>57961.5</v>
      </c>
      <c r="GI7" s="3">
        <v>45855.5</v>
      </c>
      <c r="GJ7" s="3">
        <v>58936</v>
      </c>
      <c r="GK7" s="3">
        <v>70669.5</v>
      </c>
      <c r="GL7" s="3">
        <v>107276</v>
      </c>
      <c r="GM7" s="3">
        <v>104089.5</v>
      </c>
      <c r="GN7" s="3">
        <v>156083.5</v>
      </c>
      <c r="GO7" s="3">
        <v>189344.5</v>
      </c>
      <c r="GP7" s="3">
        <v>179678.5</v>
      </c>
      <c r="GQ7" s="3">
        <v>195036.9</v>
      </c>
      <c r="GR7" s="3">
        <v>154424.5</v>
      </c>
      <c r="GS7" s="3">
        <v>113346.5</v>
      </c>
      <c r="GT7" s="3">
        <v>98620</v>
      </c>
      <c r="GU7" s="3">
        <v>127057</v>
      </c>
      <c r="GV7" s="3">
        <v>167399.5</v>
      </c>
      <c r="GW7" s="3">
        <v>271627.5</v>
      </c>
      <c r="GX7" s="3">
        <v>383675.4</v>
      </c>
      <c r="GY7" s="3">
        <v>338463</v>
      </c>
      <c r="GZ7" s="3">
        <v>401059</v>
      </c>
      <c r="HA7" s="3">
        <v>487637</v>
      </c>
      <c r="HB7" s="3">
        <v>532338</v>
      </c>
      <c r="HC7" s="3">
        <v>367370</v>
      </c>
      <c r="HD7" s="3">
        <v>292199</v>
      </c>
      <c r="HE7" s="3">
        <v>227130</v>
      </c>
      <c r="HF7" s="3">
        <v>197924.5</v>
      </c>
      <c r="HG7" s="3">
        <v>192409</v>
      </c>
      <c r="HH7" s="3">
        <v>183986</v>
      </c>
      <c r="HI7" s="3">
        <v>216021</v>
      </c>
      <c r="HJ7" s="3">
        <v>324991.8</v>
      </c>
      <c r="HK7" s="3">
        <v>334469</v>
      </c>
      <c r="HL7" s="3">
        <v>376792.4</v>
      </c>
      <c r="HM7" s="3">
        <v>326018.75</v>
      </c>
      <c r="HN7" s="3">
        <v>291732.25</v>
      </c>
      <c r="HO7" s="3">
        <v>254722.7</v>
      </c>
      <c r="HP7" s="3">
        <v>246496</v>
      </c>
      <c r="HQ7" s="3">
        <v>201364</v>
      </c>
      <c r="HR7" s="3">
        <v>161619.5</v>
      </c>
      <c r="HS7" s="3">
        <v>137321.5</v>
      </c>
      <c r="HT7" s="3">
        <v>128873.75</v>
      </c>
      <c r="HU7" s="3">
        <v>91995</v>
      </c>
      <c r="HV7" s="3">
        <v>122372</v>
      </c>
      <c r="HW7" s="3">
        <v>158771.9</v>
      </c>
      <c r="HX7" s="3">
        <v>192051.4</v>
      </c>
      <c r="HY7" s="3">
        <v>245174.5</v>
      </c>
      <c r="HZ7" s="3">
        <v>220850.5</v>
      </c>
      <c r="IA7" s="3">
        <v>177025.75</v>
      </c>
      <c r="IB7" s="3">
        <v>205703.5</v>
      </c>
      <c r="IC7" s="3">
        <v>163600.4</v>
      </c>
      <c r="ID7" s="3">
        <v>143720.15</v>
      </c>
      <c r="IE7" s="3">
        <v>146514.5</v>
      </c>
      <c r="IF7" s="3"/>
      <c r="IG7" s="3"/>
    </row>
    <row r="8" spans="1:241">
      <c r="A8" s="2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>
        <v>10740383</v>
      </c>
      <c r="FW8" s="3">
        <v>11116115</v>
      </c>
      <c r="FX8" s="3">
        <v>11815741</v>
      </c>
      <c r="FY8" s="3">
        <v>11004593</v>
      </c>
      <c r="FZ8" s="3">
        <v>12158888</v>
      </c>
      <c r="GA8" s="3">
        <v>11943059</v>
      </c>
      <c r="GB8" s="3">
        <v>12191929</v>
      </c>
      <c r="GC8" s="3">
        <v>12342572</v>
      </c>
      <c r="GD8" s="3">
        <v>12594384</v>
      </c>
      <c r="GE8" s="3">
        <v>12857765</v>
      </c>
      <c r="GF8" s="3">
        <v>13335084</v>
      </c>
      <c r="GG8" s="3">
        <v>13743320</v>
      </c>
      <c r="GH8" s="3">
        <v>14057672.6</v>
      </c>
      <c r="GI8" s="3">
        <v>14734092</v>
      </c>
      <c r="GJ8" s="3">
        <v>15249587</v>
      </c>
      <c r="GK8" s="3">
        <v>15112226</v>
      </c>
      <c r="GL8" s="3">
        <v>16598775</v>
      </c>
      <c r="GM8" s="3">
        <v>16378444</v>
      </c>
      <c r="GN8" s="3">
        <v>16905950</v>
      </c>
      <c r="GO8" s="3">
        <v>17931565</v>
      </c>
      <c r="GP8" s="3">
        <v>17084697</v>
      </c>
      <c r="GQ8" s="3">
        <v>17868980</v>
      </c>
      <c r="GR8" s="3">
        <v>18347106</v>
      </c>
      <c r="GS8" s="3">
        <v>18967736</v>
      </c>
      <c r="GT8" s="3">
        <v>19501503</v>
      </c>
      <c r="GU8" s="3">
        <v>20520669.800000001</v>
      </c>
      <c r="GV8" s="3">
        <v>21306515</v>
      </c>
      <c r="GW8" s="3">
        <v>21268957</v>
      </c>
      <c r="GX8" s="3">
        <v>22964674</v>
      </c>
      <c r="GY8" s="3">
        <v>22560849</v>
      </c>
      <c r="GZ8" s="3">
        <v>22637896</v>
      </c>
      <c r="HA8" s="3">
        <v>22929207</v>
      </c>
      <c r="HB8" s="3">
        <v>23055707</v>
      </c>
      <c r="HC8" s="3">
        <v>23404978</v>
      </c>
      <c r="HD8" s="3">
        <v>23532164</v>
      </c>
      <c r="HE8" s="3">
        <v>24188556</v>
      </c>
      <c r="HF8" s="3">
        <v>24612157</v>
      </c>
      <c r="HG8" s="3">
        <v>25398913</v>
      </c>
      <c r="HH8" s="3">
        <v>26299794</v>
      </c>
      <c r="HI8" s="3">
        <v>25405909</v>
      </c>
      <c r="HJ8" s="3">
        <v>27059042</v>
      </c>
      <c r="HK8" s="3">
        <v>26253276</v>
      </c>
      <c r="HL8" s="3">
        <v>26454327</v>
      </c>
      <c r="HM8" s="3">
        <v>26557585</v>
      </c>
      <c r="HN8" s="3">
        <v>26288262</v>
      </c>
      <c r="HO8" s="3">
        <v>26797614</v>
      </c>
      <c r="HP8" s="3">
        <v>26927960</v>
      </c>
      <c r="HQ8" s="3">
        <v>27454726</v>
      </c>
      <c r="HR8" s="3">
        <v>28519305</v>
      </c>
      <c r="HS8" s="3">
        <v>28958783</v>
      </c>
      <c r="HT8" s="3">
        <v>38220378</v>
      </c>
      <c r="HU8" s="3">
        <v>21932265</v>
      </c>
      <c r="HV8" s="3">
        <v>32002841</v>
      </c>
      <c r="HW8" s="3">
        <v>31852179</v>
      </c>
      <c r="HX8" s="3">
        <v>32463236</v>
      </c>
      <c r="HY8" s="3">
        <v>32330976</v>
      </c>
      <c r="HZ8" s="3">
        <v>33348202</v>
      </c>
      <c r="IA8" s="3">
        <v>33519492</v>
      </c>
      <c r="IB8" s="3">
        <v>34338100</v>
      </c>
      <c r="IC8" s="3">
        <v>35481256</v>
      </c>
      <c r="ID8" s="3">
        <v>36568144</v>
      </c>
      <c r="IE8" s="3">
        <v>37589021</v>
      </c>
      <c r="IF8" s="3"/>
      <c r="IG8" s="3"/>
    </row>
    <row r="9" spans="1:241">
      <c r="A9" s="2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4">
        <f>1-FV7/(FV7+FV8)</f>
        <v>0.99486509522182132</v>
      </c>
      <c r="FW9" s="4">
        <f t="shared" ref="FW9:IE9" si="0">1-FW7/(FW7+FW8)</f>
        <v>0.99358959891564347</v>
      </c>
      <c r="FX9" s="4">
        <f t="shared" si="0"/>
        <v>0.99404937023791662</v>
      </c>
      <c r="FY9" s="4">
        <f t="shared" si="0"/>
        <v>0.99175407323978626</v>
      </c>
      <c r="FZ9" s="4">
        <f t="shared" si="0"/>
        <v>0.9918554773559527</v>
      </c>
      <c r="GA9" s="4">
        <f t="shared" si="0"/>
        <v>0.98966557415629108</v>
      </c>
      <c r="GB9" s="4">
        <f t="shared" si="0"/>
        <v>0.98618515766516712</v>
      </c>
      <c r="GC9" s="4">
        <f t="shared" si="0"/>
        <v>0.98330823591627803</v>
      </c>
      <c r="GD9" s="4">
        <f t="shared" si="0"/>
        <v>0.98672861489197128</v>
      </c>
      <c r="GE9" s="4">
        <f t="shared" si="0"/>
        <v>0.98867999158630093</v>
      </c>
      <c r="GF9" s="4">
        <f t="shared" si="0"/>
        <v>0.9911022838613518</v>
      </c>
      <c r="GG9" s="4">
        <f t="shared" si="0"/>
        <v>0.99533925844425353</v>
      </c>
      <c r="GH9" s="4">
        <f t="shared" si="0"/>
        <v>0.99589380827036311</v>
      </c>
      <c r="GI9" s="4">
        <f t="shared" si="0"/>
        <v>0.99689745176699718</v>
      </c>
      <c r="GJ9" s="4">
        <f t="shared" si="0"/>
        <v>0.99615011846668677</v>
      </c>
      <c r="GK9" s="4">
        <f t="shared" si="0"/>
        <v>0.99534545304615973</v>
      </c>
      <c r="GL9" s="4">
        <f t="shared" si="0"/>
        <v>0.99357861412011728</v>
      </c>
      <c r="GM9" s="4">
        <f t="shared" si="0"/>
        <v>0.99368486040086013</v>
      </c>
      <c r="GN9" s="4">
        <f t="shared" si="0"/>
        <v>0.99085199897186937</v>
      </c>
      <c r="GO9" s="4">
        <f t="shared" si="0"/>
        <v>0.9895510487484086</v>
      </c>
      <c r="GP9" s="4">
        <f t="shared" si="0"/>
        <v>0.9895925282672402</v>
      </c>
      <c r="GQ9" s="4">
        <f t="shared" si="0"/>
        <v>0.98920301607999495</v>
      </c>
      <c r="GR9" s="4">
        <f t="shared" si="0"/>
        <v>0.99165342024001746</v>
      </c>
      <c r="GS9" s="4">
        <f t="shared" si="0"/>
        <v>0.99405974477601045</v>
      </c>
      <c r="GT9" s="4">
        <f t="shared" si="0"/>
        <v>0.99496839892280264</v>
      </c>
      <c r="GU9" s="4">
        <f t="shared" si="0"/>
        <v>0.99384644124601651</v>
      </c>
      <c r="GV9" s="4">
        <f t="shared" si="0"/>
        <v>0.99220451864982506</v>
      </c>
      <c r="GW9" s="4">
        <f t="shared" si="0"/>
        <v>0.98738996613578434</v>
      </c>
      <c r="GX9" s="4">
        <f t="shared" si="0"/>
        <v>0.98356734373694099</v>
      </c>
      <c r="GY9" s="4">
        <f t="shared" si="0"/>
        <v>0.98521951227180971</v>
      </c>
      <c r="GZ9" s="4">
        <f t="shared" si="0"/>
        <v>0.98259213579782589</v>
      </c>
      <c r="HA9" s="4">
        <f t="shared" si="0"/>
        <v>0.97917580182880326</v>
      </c>
      <c r="HB9" s="4">
        <f t="shared" si="0"/>
        <v>0.97743187279827559</v>
      </c>
      <c r="HC9" s="4">
        <f t="shared" si="0"/>
        <v>0.98454633088830767</v>
      </c>
      <c r="HD9" s="4">
        <f t="shared" si="0"/>
        <v>0.98773528593398274</v>
      </c>
      <c r="HE9" s="4">
        <f t="shared" si="0"/>
        <v>0.99069737381124579</v>
      </c>
      <c r="HF9" s="4">
        <f t="shared" si="0"/>
        <v>0.99202241637134481</v>
      </c>
      <c r="HG9" s="4">
        <f t="shared" si="0"/>
        <v>0.99248147477492565</v>
      </c>
      <c r="HH9" s="4">
        <f t="shared" si="0"/>
        <v>0.99305287991366786</v>
      </c>
      <c r="HI9" s="4">
        <f t="shared" si="0"/>
        <v>0.99156890210846726</v>
      </c>
      <c r="HJ9" s="4">
        <f t="shared" si="0"/>
        <v>0.98813206986327928</v>
      </c>
      <c r="HK9" s="4">
        <f t="shared" si="0"/>
        <v>0.98742018174162571</v>
      </c>
      <c r="HL9" s="4">
        <f t="shared" si="0"/>
        <v>0.98595688855232777</v>
      </c>
      <c r="HM9" s="4">
        <f t="shared" si="0"/>
        <v>0.98787295211491133</v>
      </c>
      <c r="HN9" s="4">
        <f t="shared" si="0"/>
        <v>0.98902436745260014</v>
      </c>
      <c r="HO9" s="4">
        <f t="shared" si="0"/>
        <v>0.99058407771480972</v>
      </c>
      <c r="HP9" s="4">
        <f t="shared" si="0"/>
        <v>0.99092912844327041</v>
      </c>
      <c r="HQ9" s="4">
        <f t="shared" si="0"/>
        <v>0.99271899968506028</v>
      </c>
      <c r="HR9" s="4">
        <f t="shared" si="0"/>
        <v>0.99436491316728648</v>
      </c>
      <c r="HS9" s="4">
        <f t="shared" si="0"/>
        <v>0.9952804163182738</v>
      </c>
      <c r="HT9" s="4">
        <f t="shared" si="0"/>
        <v>0.99663947159021171</v>
      </c>
      <c r="HU9" s="4">
        <f t="shared" si="0"/>
        <v>0.99582301516600336</v>
      </c>
      <c r="HV9" s="4">
        <f t="shared" si="0"/>
        <v>0.99619078012027495</v>
      </c>
      <c r="HW9" s="4">
        <f t="shared" si="0"/>
        <v>0.99504007548866658</v>
      </c>
      <c r="HX9" s="4">
        <f t="shared" si="0"/>
        <v>0.99411882683353758</v>
      </c>
      <c r="HY9" s="4">
        <f t="shared" si="0"/>
        <v>0.99247380380318417</v>
      </c>
      <c r="HZ9" s="4">
        <f t="shared" si="0"/>
        <v>0.99342100882948658</v>
      </c>
      <c r="IA9" s="4">
        <f t="shared" si="0"/>
        <v>0.99474646753372609</v>
      </c>
      <c r="IB9" s="4">
        <f t="shared" si="0"/>
        <v>0.99404514039688763</v>
      </c>
      <c r="IC9" s="4">
        <f t="shared" si="0"/>
        <v>0.99541026626214713</v>
      </c>
      <c r="ID9" s="4">
        <f t="shared" si="0"/>
        <v>0.99608518517575739</v>
      </c>
      <c r="IE9" s="4">
        <f t="shared" si="0"/>
        <v>0.99611733348795328</v>
      </c>
      <c r="IF9" s="4"/>
      <c r="IG9" s="3"/>
    </row>
    <row r="10" spans="1:241">
      <c r="IG10" s="3"/>
    </row>
    <row r="11" spans="1:241">
      <c r="A11" s="2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>
        <v>13886</v>
      </c>
      <c r="CO11" s="3">
        <v>5494</v>
      </c>
      <c r="CP11" s="3">
        <v>5908</v>
      </c>
      <c r="CQ11" s="3">
        <v>17977</v>
      </c>
      <c r="CR11" s="3">
        <v>101293</v>
      </c>
      <c r="CS11" s="3">
        <v>52845</v>
      </c>
      <c r="CT11" s="3">
        <v>127592</v>
      </c>
      <c r="CU11" s="3">
        <v>165061</v>
      </c>
      <c r="CV11" s="3">
        <v>158110</v>
      </c>
      <c r="CW11" s="3">
        <v>236612</v>
      </c>
      <c r="CX11" s="3">
        <v>239025</v>
      </c>
      <c r="CY11" s="3">
        <v>276974</v>
      </c>
      <c r="CZ11" s="3">
        <v>269746</v>
      </c>
      <c r="DA11" s="3">
        <v>169754</v>
      </c>
      <c r="DB11" s="3">
        <v>322847</v>
      </c>
      <c r="DC11" s="3">
        <v>324844</v>
      </c>
      <c r="DD11" s="3">
        <v>350051</v>
      </c>
      <c r="DE11" s="3">
        <v>548852</v>
      </c>
      <c r="DF11" s="3">
        <v>582478</v>
      </c>
      <c r="DG11" s="3">
        <v>623617</v>
      </c>
      <c r="DH11" s="3">
        <v>497728</v>
      </c>
      <c r="DI11" s="3">
        <v>515128</v>
      </c>
      <c r="DJ11" s="3">
        <v>459063</v>
      </c>
      <c r="DK11" s="3">
        <v>443024</v>
      </c>
      <c r="DL11" s="3">
        <v>314678</v>
      </c>
      <c r="DM11" s="3">
        <v>260329</v>
      </c>
      <c r="DN11" s="3">
        <v>267076</v>
      </c>
      <c r="DO11" s="3">
        <v>197344</v>
      </c>
      <c r="DP11" s="3">
        <v>202108</v>
      </c>
      <c r="DQ11" s="3">
        <v>172209</v>
      </c>
      <c r="DR11" s="3">
        <v>153153</v>
      </c>
      <c r="DS11" s="3">
        <v>136751</v>
      </c>
      <c r="DT11" s="3">
        <v>133584.5</v>
      </c>
      <c r="DU11" s="3">
        <v>105795</v>
      </c>
      <c r="DV11" s="3">
        <v>133053</v>
      </c>
      <c r="DW11" s="3">
        <v>74817</v>
      </c>
      <c r="DX11" s="3">
        <v>60945</v>
      </c>
      <c r="DY11" s="3">
        <v>62708</v>
      </c>
      <c r="DZ11" s="3">
        <v>86194</v>
      </c>
      <c r="EA11" s="3">
        <v>132394</v>
      </c>
      <c r="EB11" s="3">
        <v>156793</v>
      </c>
      <c r="EC11" s="3">
        <v>205173.5</v>
      </c>
      <c r="ED11" s="3">
        <v>351540</v>
      </c>
      <c r="EE11" s="3">
        <v>269932</v>
      </c>
      <c r="EF11" s="3">
        <v>275115</v>
      </c>
      <c r="EG11" s="3">
        <v>510579</v>
      </c>
      <c r="EH11" s="3">
        <v>381690</v>
      </c>
      <c r="EI11" s="3">
        <v>356578</v>
      </c>
      <c r="EJ11" s="3">
        <v>222051</v>
      </c>
      <c r="EK11" s="3">
        <v>160756</v>
      </c>
      <c r="EL11" s="3">
        <v>166591</v>
      </c>
      <c r="EM11" s="3">
        <v>135626</v>
      </c>
      <c r="EN11" s="3">
        <v>122739</v>
      </c>
      <c r="EO11" s="3">
        <v>182899</v>
      </c>
      <c r="EP11" s="3">
        <v>194455</v>
      </c>
      <c r="EQ11" s="3">
        <v>155859</v>
      </c>
      <c r="ER11" s="3">
        <v>143558</v>
      </c>
      <c r="ES11" s="3">
        <v>207145</v>
      </c>
      <c r="ET11" s="3">
        <v>252825</v>
      </c>
      <c r="EU11" s="3">
        <v>172456</v>
      </c>
      <c r="EV11" s="3">
        <v>170791</v>
      </c>
      <c r="EW11" s="3">
        <v>221101</v>
      </c>
      <c r="EX11" s="3">
        <v>149790</v>
      </c>
      <c r="EY11" s="3">
        <v>134958</v>
      </c>
      <c r="EZ11" s="3">
        <v>164284</v>
      </c>
      <c r="FA11" s="3">
        <v>355762</v>
      </c>
      <c r="FB11" s="3">
        <v>424616</v>
      </c>
      <c r="FC11" s="3">
        <v>288175</v>
      </c>
      <c r="FD11" s="3">
        <v>182079</v>
      </c>
      <c r="FE11" s="3">
        <v>184805</v>
      </c>
      <c r="FF11" s="3">
        <v>142521</v>
      </c>
      <c r="FG11" s="3">
        <v>137712</v>
      </c>
      <c r="FH11" s="3">
        <v>95770</v>
      </c>
      <c r="FI11" s="3">
        <v>106068</v>
      </c>
      <c r="FJ11" s="3">
        <v>252654</v>
      </c>
      <c r="FK11" s="3">
        <v>207177</v>
      </c>
      <c r="FL11" s="3">
        <v>240675</v>
      </c>
      <c r="FM11" s="3">
        <v>404343</v>
      </c>
      <c r="FN11" s="3">
        <v>474612</v>
      </c>
      <c r="FO11" s="3">
        <v>529715</v>
      </c>
      <c r="FP11" s="3">
        <v>504516</v>
      </c>
      <c r="FQ11" s="3">
        <v>601977</v>
      </c>
      <c r="FR11" s="3">
        <v>323381</v>
      </c>
      <c r="FS11" s="3">
        <v>260512</v>
      </c>
      <c r="FT11" s="3">
        <v>247754</v>
      </c>
      <c r="FU11" s="3">
        <v>122601</v>
      </c>
      <c r="FV11" s="3">
        <v>176234</v>
      </c>
      <c r="FW11" s="3">
        <v>195393</v>
      </c>
      <c r="FX11" s="3">
        <v>224753</v>
      </c>
      <c r="FY11" s="3">
        <v>517756</v>
      </c>
      <c r="FZ11" s="3">
        <v>516160</v>
      </c>
      <c r="GA11" s="3">
        <v>462815</v>
      </c>
      <c r="GB11" s="3">
        <v>559262</v>
      </c>
      <c r="GC11" s="3">
        <v>491289</v>
      </c>
      <c r="GD11" s="3">
        <v>317712</v>
      </c>
      <c r="GE11" s="3">
        <v>309219</v>
      </c>
      <c r="GF11" s="3">
        <v>247928</v>
      </c>
      <c r="GG11" s="3">
        <v>224376</v>
      </c>
      <c r="GH11" s="3">
        <v>182074</v>
      </c>
      <c r="GI11" s="3">
        <v>150037</v>
      </c>
      <c r="GJ11" s="3">
        <v>257268</v>
      </c>
      <c r="GK11" s="3">
        <v>331547</v>
      </c>
      <c r="GL11" s="3">
        <v>367364</v>
      </c>
      <c r="GM11" s="3">
        <v>449973</v>
      </c>
      <c r="GN11" s="3">
        <v>435334</v>
      </c>
      <c r="GO11" s="3">
        <v>482443</v>
      </c>
      <c r="GP11" s="3">
        <v>530372</v>
      </c>
      <c r="GQ11" s="3">
        <v>394039</v>
      </c>
      <c r="GR11" s="3">
        <v>337253</v>
      </c>
      <c r="GS11" s="3">
        <v>364224</v>
      </c>
      <c r="GT11" s="3">
        <v>372348</v>
      </c>
      <c r="GU11" s="3">
        <v>407285</v>
      </c>
      <c r="GV11" s="3">
        <v>644758</v>
      </c>
      <c r="GW11" s="3">
        <v>875585</v>
      </c>
      <c r="GX11" s="3">
        <v>1240652</v>
      </c>
      <c r="GY11" s="3">
        <v>1019384</v>
      </c>
      <c r="GZ11" s="3">
        <v>950417</v>
      </c>
      <c r="HA11" s="3">
        <v>1279754</v>
      </c>
      <c r="HB11" s="3">
        <v>1050601</v>
      </c>
      <c r="HC11" s="3">
        <v>824879</v>
      </c>
      <c r="HD11" s="3">
        <v>824238</v>
      </c>
      <c r="HE11" s="3">
        <v>532514</v>
      </c>
      <c r="HF11" s="3">
        <v>696816.85</v>
      </c>
      <c r="HG11" s="3">
        <v>625291</v>
      </c>
      <c r="HH11" s="3">
        <v>595916.9</v>
      </c>
      <c r="HI11" s="3">
        <v>609242</v>
      </c>
      <c r="HJ11" s="3">
        <v>1023480.3</v>
      </c>
      <c r="HK11" s="3">
        <v>936881.8</v>
      </c>
      <c r="HL11" s="3">
        <v>904112.9</v>
      </c>
      <c r="HM11" s="3">
        <v>788356.15</v>
      </c>
      <c r="HN11" s="3">
        <v>668100.15</v>
      </c>
      <c r="HO11" s="3">
        <v>548236.19999999995</v>
      </c>
      <c r="HP11" s="3">
        <v>627424.5</v>
      </c>
      <c r="HQ11" s="3">
        <v>427781.4</v>
      </c>
      <c r="HR11" s="3">
        <v>448486.25</v>
      </c>
      <c r="HS11" s="3">
        <v>280109.75</v>
      </c>
      <c r="HT11" s="3">
        <v>305971.75</v>
      </c>
      <c r="HU11" s="3">
        <v>371508.3</v>
      </c>
      <c r="HV11" s="3">
        <v>572896</v>
      </c>
      <c r="HW11" s="3">
        <v>554016.4</v>
      </c>
      <c r="HX11" s="3">
        <v>607510.9</v>
      </c>
      <c r="HY11" s="3">
        <v>861202</v>
      </c>
      <c r="HZ11" s="3">
        <v>602237.94999999995</v>
      </c>
      <c r="IA11" s="3">
        <v>536182.24</v>
      </c>
      <c r="IB11" s="3">
        <v>649756</v>
      </c>
      <c r="IC11" s="3">
        <v>473446.40000000002</v>
      </c>
      <c r="ID11" s="3">
        <v>462221.65</v>
      </c>
      <c r="IE11" s="3">
        <v>380184</v>
      </c>
      <c r="IF11" s="3"/>
      <c r="IG11" s="6"/>
    </row>
    <row r="12" spans="1:241">
      <c r="A12" s="2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>
        <v>1410</v>
      </c>
      <c r="CO12" s="3">
        <v>2486</v>
      </c>
      <c r="CP12" s="3">
        <v>3646</v>
      </c>
      <c r="CQ12" s="3">
        <v>4130</v>
      </c>
      <c r="CR12" s="3">
        <v>1335</v>
      </c>
      <c r="CS12" s="3">
        <v>9456</v>
      </c>
      <c r="CT12" s="3">
        <v>15659</v>
      </c>
      <c r="CU12" s="3">
        <v>13325</v>
      </c>
      <c r="CV12" s="3">
        <v>1636</v>
      </c>
      <c r="CW12" s="3">
        <v>9923</v>
      </c>
      <c r="CX12" s="3">
        <v>44929</v>
      </c>
      <c r="CY12" s="3">
        <v>65154</v>
      </c>
      <c r="CZ12" s="3">
        <v>76700</v>
      </c>
      <c r="DA12" s="3">
        <v>36581</v>
      </c>
      <c r="DB12" s="3">
        <v>45317</v>
      </c>
      <c r="DC12" s="3">
        <v>102506</v>
      </c>
      <c r="DD12" s="3">
        <v>94869</v>
      </c>
      <c r="DE12" s="3">
        <v>163363</v>
      </c>
      <c r="DF12" s="3">
        <v>129045</v>
      </c>
      <c r="DG12" s="3">
        <v>111979</v>
      </c>
      <c r="DH12" s="3">
        <v>256578</v>
      </c>
      <c r="DI12" s="3">
        <v>197014</v>
      </c>
      <c r="DJ12" s="3">
        <v>185596</v>
      </c>
      <c r="DK12" s="3">
        <v>160982</v>
      </c>
      <c r="DL12" s="3">
        <v>162040</v>
      </c>
      <c r="DM12" s="3">
        <v>131673</v>
      </c>
      <c r="DN12" s="3">
        <v>84340</v>
      </c>
      <c r="DO12" s="3">
        <v>68001</v>
      </c>
      <c r="DP12" s="3">
        <v>91975</v>
      </c>
      <c r="DQ12" s="3">
        <v>87502</v>
      </c>
      <c r="DR12" s="3">
        <v>83853</v>
      </c>
      <c r="DS12" s="3">
        <v>31011</v>
      </c>
      <c r="DT12" s="3">
        <v>36108</v>
      </c>
      <c r="DU12" s="3">
        <v>61387</v>
      </c>
      <c r="DV12" s="3">
        <v>47568</v>
      </c>
      <c r="DW12" s="3">
        <v>40482</v>
      </c>
      <c r="DX12" s="3">
        <v>35106</v>
      </c>
      <c r="DY12" s="3">
        <v>24344</v>
      </c>
      <c r="DZ12" s="3">
        <v>18281</v>
      </c>
      <c r="EA12" s="3">
        <v>37485</v>
      </c>
      <c r="EB12" s="3">
        <v>43367</v>
      </c>
      <c r="EC12" s="3">
        <v>54325</v>
      </c>
      <c r="ED12" s="3">
        <v>60995</v>
      </c>
      <c r="EE12" s="3">
        <v>89035</v>
      </c>
      <c r="EF12" s="3">
        <v>72496</v>
      </c>
      <c r="EG12" s="3">
        <v>91827</v>
      </c>
      <c r="EH12" s="3">
        <v>150046</v>
      </c>
      <c r="EI12" s="3">
        <v>143963</v>
      </c>
      <c r="EJ12" s="3">
        <v>96818.5</v>
      </c>
      <c r="EK12" s="3">
        <v>82058</v>
      </c>
      <c r="EL12" s="3">
        <v>43912</v>
      </c>
      <c r="EM12" s="3">
        <v>70929</v>
      </c>
      <c r="EN12" s="3">
        <v>63783</v>
      </c>
      <c r="EO12" s="3">
        <v>45634</v>
      </c>
      <c r="EP12" s="3">
        <v>50196</v>
      </c>
      <c r="EQ12" s="3">
        <v>50796</v>
      </c>
      <c r="ER12" s="3">
        <v>52895</v>
      </c>
      <c r="ES12" s="3">
        <v>37638</v>
      </c>
      <c r="ET12" s="3">
        <v>88354</v>
      </c>
      <c r="EU12" s="3">
        <v>82210</v>
      </c>
      <c r="EV12" s="3">
        <v>76975</v>
      </c>
      <c r="EW12" s="3">
        <v>77665</v>
      </c>
      <c r="EX12" s="3">
        <v>39900</v>
      </c>
      <c r="EY12" s="3">
        <v>56685</v>
      </c>
      <c r="EZ12" s="3">
        <v>25274.5</v>
      </c>
      <c r="FA12" s="3">
        <v>48113</v>
      </c>
      <c r="FB12" s="3">
        <v>87486</v>
      </c>
      <c r="FC12" s="3">
        <v>97996</v>
      </c>
      <c r="FD12" s="3">
        <v>109571</v>
      </c>
      <c r="FE12" s="3">
        <v>81284</v>
      </c>
      <c r="FF12" s="3">
        <v>55951</v>
      </c>
      <c r="FG12" s="3">
        <v>40355</v>
      </c>
      <c r="FH12" s="3">
        <v>49596</v>
      </c>
      <c r="FI12" s="3">
        <v>45331</v>
      </c>
      <c r="FJ12" s="3">
        <v>36538</v>
      </c>
      <c r="FK12" s="3">
        <v>68293</v>
      </c>
      <c r="FL12" s="3">
        <v>111393</v>
      </c>
      <c r="FM12" s="3">
        <v>142579</v>
      </c>
      <c r="FN12" s="3">
        <v>199033</v>
      </c>
      <c r="FO12" s="3">
        <v>208420</v>
      </c>
      <c r="FP12" s="3">
        <v>187534</v>
      </c>
      <c r="FQ12" s="3">
        <v>175575</v>
      </c>
      <c r="FR12" s="3">
        <v>148821</v>
      </c>
      <c r="FS12" s="3">
        <v>131350</v>
      </c>
      <c r="FT12" s="3">
        <v>114893</v>
      </c>
      <c r="FU12" s="3">
        <v>38315</v>
      </c>
      <c r="FV12" s="3">
        <v>27603</v>
      </c>
      <c r="FW12" s="3">
        <v>70617</v>
      </c>
      <c r="FX12" s="3">
        <v>70057</v>
      </c>
      <c r="FY12" s="3">
        <v>61176</v>
      </c>
      <c r="FZ12" s="3">
        <v>112278</v>
      </c>
      <c r="GA12" s="3">
        <v>139289</v>
      </c>
      <c r="GB12" s="3">
        <v>222675</v>
      </c>
      <c r="GC12" s="3">
        <v>259700</v>
      </c>
      <c r="GD12" s="3">
        <v>160977</v>
      </c>
      <c r="GE12" s="3">
        <v>157523</v>
      </c>
      <c r="GF12" s="3">
        <v>126372</v>
      </c>
      <c r="GG12" s="3">
        <v>72017</v>
      </c>
      <c r="GH12" s="3">
        <v>28083</v>
      </c>
      <c r="GI12" s="3">
        <v>73861</v>
      </c>
      <c r="GJ12" s="3">
        <v>65857</v>
      </c>
      <c r="GK12" s="3">
        <v>129241</v>
      </c>
      <c r="GL12" s="3">
        <v>92341</v>
      </c>
      <c r="GM12" s="3">
        <v>51903</v>
      </c>
      <c r="GN12" s="3">
        <v>143556</v>
      </c>
      <c r="GO12" s="3">
        <v>145337</v>
      </c>
      <c r="GP12" s="3">
        <v>177408</v>
      </c>
      <c r="GQ12" s="3">
        <v>139282</v>
      </c>
      <c r="GR12" s="3">
        <v>138528</v>
      </c>
      <c r="GS12" s="3">
        <v>106362</v>
      </c>
      <c r="GT12" s="3">
        <v>106966</v>
      </c>
      <c r="GU12" s="3">
        <v>71981</v>
      </c>
      <c r="GV12" s="3">
        <v>129085</v>
      </c>
      <c r="GW12" s="3">
        <v>319628</v>
      </c>
      <c r="GX12" s="3">
        <v>348280</v>
      </c>
      <c r="GY12" s="3">
        <v>408066</v>
      </c>
      <c r="GZ12" s="3">
        <v>381197</v>
      </c>
      <c r="HA12" s="3">
        <v>436562</v>
      </c>
      <c r="HB12" s="3">
        <v>479980</v>
      </c>
      <c r="HC12" s="3">
        <v>277054</v>
      </c>
      <c r="HD12" s="3">
        <v>292199</v>
      </c>
      <c r="HE12" s="3">
        <v>247500</v>
      </c>
      <c r="HF12" s="3">
        <v>179847</v>
      </c>
      <c r="HG12" s="3">
        <v>256109</v>
      </c>
      <c r="HH12" s="3">
        <v>227177</v>
      </c>
      <c r="HI12" s="3">
        <v>219215</v>
      </c>
      <c r="HJ12" s="3">
        <v>213796</v>
      </c>
      <c r="HK12" s="3">
        <v>364157.8</v>
      </c>
      <c r="HL12" s="3">
        <v>405084.5</v>
      </c>
      <c r="HM12" s="3">
        <v>251699.75</v>
      </c>
      <c r="HN12" s="3">
        <v>242413</v>
      </c>
      <c r="HO12" s="3">
        <v>207549</v>
      </c>
      <c r="HP12" s="3">
        <v>204846</v>
      </c>
      <c r="HQ12" s="3">
        <v>215464.5</v>
      </c>
      <c r="HR12" s="3">
        <v>152109</v>
      </c>
      <c r="HS12" s="3">
        <v>111785.75</v>
      </c>
      <c r="HT12" s="3">
        <v>117915</v>
      </c>
      <c r="HU12" s="3">
        <v>106160</v>
      </c>
      <c r="HV12" s="3">
        <v>68730.5</v>
      </c>
      <c r="HW12" s="3">
        <v>207375.5</v>
      </c>
      <c r="HX12" s="3">
        <v>221970.5</v>
      </c>
      <c r="HY12" s="3">
        <v>277961.5</v>
      </c>
      <c r="HZ12" s="3">
        <v>256040.5</v>
      </c>
      <c r="IA12" s="3">
        <v>198297.74</v>
      </c>
      <c r="IB12" s="3">
        <v>185020</v>
      </c>
      <c r="IC12" s="3">
        <v>210066.5</v>
      </c>
      <c r="ID12" s="3">
        <v>142434</v>
      </c>
      <c r="IE12" s="3">
        <v>134391</v>
      </c>
      <c r="IF12" s="3"/>
      <c r="IG12" s="3"/>
    </row>
    <row r="13" spans="1:241">
      <c r="A13" s="2" t="s">
        <v>6</v>
      </c>
      <c r="CN13" s="4">
        <f t="shared" ref="CN13:DS13" si="1">CN11/CN5</f>
        <v>2.3494968190307061E-3</v>
      </c>
      <c r="CO13" s="4">
        <f t="shared" si="1"/>
        <v>9.0307434401079914E-4</v>
      </c>
      <c r="CP13" s="4">
        <f t="shared" si="1"/>
        <v>9.1993404060472072E-4</v>
      </c>
      <c r="CQ13" s="4">
        <f t="shared" si="1"/>
        <v>2.7187528309314431E-3</v>
      </c>
      <c r="CR13" s="4">
        <f t="shared" si="1"/>
        <v>1.3329113024343702E-2</v>
      </c>
      <c r="CS13" s="4">
        <f t="shared" si="1"/>
        <v>7.1492335406089305E-3</v>
      </c>
      <c r="CT13" s="4">
        <f t="shared" si="1"/>
        <v>1.7350959878906533E-2</v>
      </c>
      <c r="CU13" s="4">
        <f t="shared" si="1"/>
        <v>2.1337324356611016E-2</v>
      </c>
      <c r="CV13" s="4">
        <f t="shared" si="1"/>
        <v>2.0152985363908082E-2</v>
      </c>
      <c r="CW13" s="4">
        <f t="shared" si="1"/>
        <v>2.9491092211808397E-2</v>
      </c>
      <c r="CX13" s="4">
        <f t="shared" si="1"/>
        <v>2.9797244402696873E-2</v>
      </c>
      <c r="CY13" s="4">
        <f t="shared" si="1"/>
        <v>3.2641644210957131E-2</v>
      </c>
      <c r="CZ13" s="4">
        <f t="shared" si="1"/>
        <v>3.1326095560501525E-2</v>
      </c>
      <c r="DA13" s="4">
        <f t="shared" si="1"/>
        <v>1.9789774293447152E-2</v>
      </c>
      <c r="DB13" s="4">
        <f t="shared" si="1"/>
        <v>3.538023608661342E-2</v>
      </c>
      <c r="DC13" s="4">
        <f t="shared" si="1"/>
        <v>3.6911254740554782E-2</v>
      </c>
      <c r="DD13" s="4">
        <f t="shared" si="1"/>
        <v>3.7683552718337641E-2</v>
      </c>
      <c r="DE13" s="4">
        <f t="shared" si="1"/>
        <v>6.108987909624039E-2</v>
      </c>
      <c r="DF13" s="4">
        <f t="shared" si="1"/>
        <v>6.8300251506854259E-2</v>
      </c>
      <c r="DG13" s="4">
        <f t="shared" si="1"/>
        <v>7.8338997635329713E-2</v>
      </c>
      <c r="DH13" s="4">
        <f t="shared" si="1"/>
        <v>6.2723538172121215E-2</v>
      </c>
      <c r="DI13" s="4">
        <f t="shared" si="1"/>
        <v>6.6188666390974774E-2</v>
      </c>
      <c r="DJ13" s="4">
        <f t="shared" si="1"/>
        <v>6.0573821458309265E-2</v>
      </c>
      <c r="DK13" s="4">
        <f t="shared" si="1"/>
        <v>5.8432196495855369E-2</v>
      </c>
      <c r="DL13" s="4">
        <f t="shared" si="1"/>
        <v>4.2652862413118484E-2</v>
      </c>
      <c r="DM13" s="4">
        <f t="shared" si="1"/>
        <v>3.4093107162618319E-2</v>
      </c>
      <c r="DN13" s="4">
        <f t="shared" si="1"/>
        <v>3.488034808778831E-2</v>
      </c>
      <c r="DO13" s="4">
        <f t="shared" si="1"/>
        <v>2.4862007568308347E-2</v>
      </c>
      <c r="DP13" s="4">
        <f t="shared" si="1"/>
        <v>2.4684277262955436E-2</v>
      </c>
      <c r="DQ13" s="4">
        <f t="shared" si="1"/>
        <v>2.2159287872194171E-2</v>
      </c>
      <c r="DR13" s="4">
        <f t="shared" si="1"/>
        <v>2.0926717750633015E-2</v>
      </c>
      <c r="DS13" s="4">
        <f t="shared" si="1"/>
        <v>1.8414096679023433E-2</v>
      </c>
      <c r="DT13" s="4">
        <f t="shared" ref="DT13:EY13" si="2">DT11/DT5</f>
        <v>1.7869444096682608E-2</v>
      </c>
      <c r="DU13" s="4">
        <f t="shared" si="2"/>
        <v>1.3430258018278199E-2</v>
      </c>
      <c r="DV13" s="4">
        <f t="shared" si="2"/>
        <v>1.6476839510037766E-2</v>
      </c>
      <c r="DW13" s="4">
        <f t="shared" si="2"/>
        <v>8.9589727973748024E-3</v>
      </c>
      <c r="DX13" s="4">
        <f t="shared" si="2"/>
        <v>7.0130980206596699E-3</v>
      </c>
      <c r="DY13" s="4">
        <f t="shared" si="2"/>
        <v>7.1481202500132228E-3</v>
      </c>
      <c r="DZ13" s="4">
        <f t="shared" si="2"/>
        <v>9.3339967935164268E-3</v>
      </c>
      <c r="EA13" s="4">
        <f t="shared" si="2"/>
        <v>1.3219206340394413E-2</v>
      </c>
      <c r="EB13" s="4">
        <f t="shared" si="2"/>
        <v>1.4610182372661637E-2</v>
      </c>
      <c r="EC13" s="4">
        <f t="shared" si="2"/>
        <v>1.8591657701134572E-2</v>
      </c>
      <c r="ED13" s="4">
        <f t="shared" si="2"/>
        <v>3.361542855798666E-2</v>
      </c>
      <c r="EE13" s="4">
        <f t="shared" si="2"/>
        <v>2.458773291359698E-2</v>
      </c>
      <c r="EF13" s="4">
        <f t="shared" si="2"/>
        <v>2.4448490434683078E-2</v>
      </c>
      <c r="EG13" s="4">
        <f t="shared" si="2"/>
        <v>4.1894362785641702E-2</v>
      </c>
      <c r="EH13" s="4">
        <f t="shared" si="2"/>
        <v>3.078819025389912E-2</v>
      </c>
      <c r="EI13" s="4">
        <f t="shared" si="2"/>
        <v>2.7214432507057986E-2</v>
      </c>
      <c r="EJ13" s="4">
        <f t="shared" si="2"/>
        <v>1.7410168872781125E-2</v>
      </c>
      <c r="EK13" s="4">
        <f t="shared" si="2"/>
        <v>1.2396845897417944E-2</v>
      </c>
      <c r="EL13" s="4">
        <f t="shared" si="2"/>
        <v>1.1767177280972639E-2</v>
      </c>
      <c r="EM13" s="4">
        <f t="shared" si="2"/>
        <v>9.9588417414586995E-3</v>
      </c>
      <c r="EN13" s="4">
        <f t="shared" si="2"/>
        <v>8.1475362629388169E-3</v>
      </c>
      <c r="EO13" s="4">
        <f t="shared" si="2"/>
        <v>1.1704931463699763E-2</v>
      </c>
      <c r="EP13" s="4">
        <f t="shared" si="2"/>
        <v>1.3447981371238354E-2</v>
      </c>
      <c r="EQ13" s="4">
        <f t="shared" si="2"/>
        <v>1.0428194335793492E-2</v>
      </c>
      <c r="ER13" s="4">
        <f t="shared" si="2"/>
        <v>8.8466780803303866E-3</v>
      </c>
      <c r="ES13" s="4">
        <f t="shared" si="2"/>
        <v>1.2631839431084564E-2</v>
      </c>
      <c r="ET13" s="4">
        <f t="shared" si="2"/>
        <v>1.4868778071379662E-2</v>
      </c>
      <c r="EU13" s="4">
        <f t="shared" si="2"/>
        <v>9.2817564422674921E-3</v>
      </c>
      <c r="EV13" s="4">
        <f t="shared" si="2"/>
        <v>9.3905343044727793E-3</v>
      </c>
      <c r="EW13" s="4">
        <f t="shared" si="2"/>
        <v>1.1440078423426691E-2</v>
      </c>
      <c r="EX13" s="4">
        <f t="shared" si="2"/>
        <v>7.9597166810611835E-3</v>
      </c>
      <c r="EY13" s="4">
        <f t="shared" si="2"/>
        <v>6.8066317023065225E-3</v>
      </c>
      <c r="EZ13" s="4">
        <f t="shared" ref="EZ13:GE13" si="3">EZ11/EZ5</f>
        <v>6.7902926874477331E-3</v>
      </c>
      <c r="FA13" s="4">
        <f t="shared" si="3"/>
        <v>1.600296882731321E-2</v>
      </c>
      <c r="FB13" s="4">
        <f t="shared" si="3"/>
        <v>2.0079300317133175E-2</v>
      </c>
      <c r="FC13" s="4">
        <f t="shared" si="3"/>
        <v>1.3644861530046489E-2</v>
      </c>
      <c r="FD13" s="4">
        <f t="shared" si="3"/>
        <v>8.4388844686363353E-3</v>
      </c>
      <c r="FE13" s="4">
        <f t="shared" si="3"/>
        <v>8.2515110394015059E-3</v>
      </c>
      <c r="FF13" s="4">
        <f t="shared" si="3"/>
        <v>5.5045184858524597E-3</v>
      </c>
      <c r="FG13" s="4">
        <f t="shared" si="3"/>
        <v>5.4070612658142763E-3</v>
      </c>
      <c r="FH13" s="4">
        <f t="shared" si="3"/>
        <v>3.9192287750046753E-3</v>
      </c>
      <c r="FI13" s="4">
        <f t="shared" si="3"/>
        <v>4.1297054884731274E-3</v>
      </c>
      <c r="FJ13" s="4">
        <f t="shared" si="3"/>
        <v>9.7874478133719561E-3</v>
      </c>
      <c r="FK13" s="4">
        <f t="shared" si="3"/>
        <v>7.6590804393650491E-3</v>
      </c>
      <c r="FL13" s="4">
        <f t="shared" si="3"/>
        <v>7.3158385667434411E-3</v>
      </c>
      <c r="FM13" s="4">
        <f t="shared" si="3"/>
        <v>1.3057008853086199E-2</v>
      </c>
      <c r="FN13" s="4">
        <f t="shared" si="3"/>
        <v>1.5110904260323542E-2</v>
      </c>
      <c r="FO13" s="4">
        <f t="shared" si="3"/>
        <v>1.6925666984838043E-2</v>
      </c>
      <c r="FP13" s="4">
        <f t="shared" si="3"/>
        <v>1.681466490902055E-2</v>
      </c>
      <c r="FQ13" s="4">
        <f t="shared" si="3"/>
        <v>2.0180199980013462E-2</v>
      </c>
      <c r="FR13" s="4">
        <f t="shared" si="3"/>
        <v>9.4369484776832095E-3</v>
      </c>
      <c r="FS13" s="4">
        <f t="shared" si="3"/>
        <v>7.3965182487123549E-3</v>
      </c>
      <c r="FT13" s="4">
        <f t="shared" si="3"/>
        <v>7.3713296057272594E-3</v>
      </c>
      <c r="FU13" s="4">
        <f t="shared" si="3"/>
        <v>3.525106069317684E-3</v>
      </c>
      <c r="FV13" s="4">
        <f t="shared" si="3"/>
        <v>5.0754127937991224E-3</v>
      </c>
      <c r="FW13" s="4">
        <f t="shared" si="3"/>
        <v>5.1330114954679451E-3</v>
      </c>
      <c r="FX13" s="4">
        <f t="shared" si="3"/>
        <v>5.4616795090361948E-3</v>
      </c>
      <c r="FY13" s="4">
        <f t="shared" si="3"/>
        <v>1.2216034461865557E-2</v>
      </c>
      <c r="FZ13" s="4">
        <f t="shared" si="3"/>
        <v>1.3312359283493004E-2</v>
      </c>
      <c r="GA13" s="4">
        <f t="shared" si="3"/>
        <v>1.2055754442139738E-2</v>
      </c>
      <c r="GB13" s="4">
        <f t="shared" si="3"/>
        <v>1.4564044038745021E-2</v>
      </c>
      <c r="GC13" s="4">
        <f t="shared" si="3"/>
        <v>1.2902816608999267E-2</v>
      </c>
      <c r="GD13" s="4">
        <f t="shared" si="3"/>
        <v>7.3622194253384907E-3</v>
      </c>
      <c r="GE13" s="4">
        <f t="shared" si="3"/>
        <v>6.5323684105455353E-3</v>
      </c>
      <c r="GF13" s="4">
        <f t="shared" ref="GF13:HK13" si="4">GF11/GF5</f>
        <v>4.9718625164745789E-3</v>
      </c>
      <c r="GG13" s="4">
        <f t="shared" si="4"/>
        <v>4.5534638093019681E-3</v>
      </c>
      <c r="GH13" s="4">
        <f t="shared" si="4"/>
        <v>3.656703514939325E-3</v>
      </c>
      <c r="GI13" s="4">
        <f t="shared" si="4"/>
        <v>2.7334294595220176E-3</v>
      </c>
      <c r="GJ13" s="4">
        <f t="shared" si="4"/>
        <v>4.1624758308128991E-3</v>
      </c>
      <c r="GK13" s="4">
        <f t="shared" si="4"/>
        <v>5.6562510806556967E-3</v>
      </c>
      <c r="GL13" s="4">
        <f t="shared" si="4"/>
        <v>6.563875076966476E-3</v>
      </c>
      <c r="GM13" s="4">
        <f t="shared" si="4"/>
        <v>8.052468163372694E-3</v>
      </c>
      <c r="GN13" s="4">
        <f t="shared" si="4"/>
        <v>7.661757148096077E-3</v>
      </c>
      <c r="GO13" s="4">
        <f t="shared" si="4"/>
        <v>7.6713947546965776E-3</v>
      </c>
      <c r="GP13" s="4">
        <f t="shared" si="4"/>
        <v>8.4302331495793061E-3</v>
      </c>
      <c r="GQ13" s="4">
        <f t="shared" si="4"/>
        <v>5.7027260804702658E-3</v>
      </c>
      <c r="GR13" s="4">
        <f t="shared" si="4"/>
        <v>5.0386098251793488E-3</v>
      </c>
      <c r="GS13" s="4">
        <f t="shared" si="4"/>
        <v>5.515836593764944E-3</v>
      </c>
      <c r="GT13" s="4">
        <f t="shared" si="4"/>
        <v>5.1344801839371393E-3</v>
      </c>
      <c r="GU13" s="4">
        <f t="shared" si="4"/>
        <v>5.6418946371103061E-3</v>
      </c>
      <c r="GV13" s="4">
        <f t="shared" si="4"/>
        <v>8.0662111937955788E-3</v>
      </c>
      <c r="GW13" s="4">
        <f t="shared" si="4"/>
        <v>1.1604829181370378E-2</v>
      </c>
      <c r="GX13" s="4">
        <f t="shared" si="4"/>
        <v>1.6687910825565415E-2</v>
      </c>
      <c r="GY13" s="4">
        <f t="shared" si="4"/>
        <v>1.4078866840321639E-2</v>
      </c>
      <c r="GZ13" s="4">
        <f t="shared" si="4"/>
        <v>1.371615717095695E-2</v>
      </c>
      <c r="HA13" s="4">
        <f t="shared" si="4"/>
        <v>1.7116212089714911E-2</v>
      </c>
      <c r="HB13" s="4">
        <f t="shared" si="4"/>
        <v>1.3452509185720753E-2</v>
      </c>
      <c r="HC13" s="4">
        <f t="shared" si="4"/>
        <v>9.4348833387979808E-3</v>
      </c>
      <c r="HD13" s="4">
        <f t="shared" si="4"/>
        <v>1.0259168989612417E-2</v>
      </c>
      <c r="HE13" s="4">
        <f t="shared" si="4"/>
        <v>6.7734243053864272E-3</v>
      </c>
      <c r="HF13" s="4">
        <f t="shared" si="4"/>
        <v>8.3591359031392476E-3</v>
      </c>
      <c r="HG13" s="4">
        <f t="shared" si="4"/>
        <v>7.5504572940568336E-3</v>
      </c>
      <c r="HH13" s="4">
        <f t="shared" si="4"/>
        <v>6.2954371302275077E-3</v>
      </c>
      <c r="HI13" s="4">
        <f t="shared" si="4"/>
        <v>6.7380781454795891E-3</v>
      </c>
      <c r="HJ13" s="4">
        <f t="shared" si="4"/>
        <v>1.1914354687329478E-2</v>
      </c>
      <c r="HK13" s="4">
        <f t="shared" si="4"/>
        <v>1.1248339490004861E-2</v>
      </c>
      <c r="HL13" s="4">
        <f t="shared" ref="HL13:IE13" si="5">HL11/HL5</f>
        <v>1.0420670026728678E-2</v>
      </c>
      <c r="HM13" s="4">
        <f t="shared" si="5"/>
        <v>9.2801764593512491E-3</v>
      </c>
      <c r="HN13" s="4">
        <f t="shared" si="5"/>
        <v>7.7646847781007349E-3</v>
      </c>
      <c r="HO13" s="4">
        <f t="shared" si="5"/>
        <v>5.6864793711895152E-3</v>
      </c>
      <c r="HP13" s="4">
        <f t="shared" si="5"/>
        <v>6.8117862838498171E-3</v>
      </c>
      <c r="HQ13" s="4">
        <f t="shared" si="5"/>
        <v>4.8975045568349891E-3</v>
      </c>
      <c r="HR13" s="4">
        <f t="shared" si="5"/>
        <v>4.8279719850624321E-3</v>
      </c>
      <c r="HS13" s="4">
        <f t="shared" si="5"/>
        <v>2.926768520865498E-3</v>
      </c>
      <c r="HT13" s="4">
        <f t="shared" si="5"/>
        <v>2.6454497741662383E-3</v>
      </c>
      <c r="HU13" s="4">
        <f t="shared" si="5"/>
        <v>3.2002368897665772E-3</v>
      </c>
      <c r="HV13" s="4">
        <f t="shared" si="5"/>
        <v>5.639820938126627E-3</v>
      </c>
      <c r="HW13" s="4">
        <f t="shared" si="5"/>
        <v>5.6434029462132593E-3</v>
      </c>
      <c r="HX13" s="4">
        <f t="shared" si="5"/>
        <v>5.7959383003051397E-3</v>
      </c>
      <c r="HY13" s="4">
        <f t="shared" si="5"/>
        <v>7.8235186178734484E-3</v>
      </c>
      <c r="HZ13" s="4">
        <f t="shared" si="5"/>
        <v>4.8705903736251457E-3</v>
      </c>
      <c r="IA13" s="4">
        <f t="shared" si="5"/>
        <v>4.4941398146887942E-3</v>
      </c>
      <c r="IB13" s="4">
        <f t="shared" si="5"/>
        <v>5.4819523014735952E-3</v>
      </c>
      <c r="IC13" s="4">
        <f t="shared" si="5"/>
        <v>3.8394779626197196E-3</v>
      </c>
      <c r="ID13" s="4">
        <f t="shared" si="5"/>
        <v>3.881545662545241E-3</v>
      </c>
      <c r="IE13" s="4">
        <f t="shared" si="5"/>
        <v>3.1705546123828861E-3</v>
      </c>
      <c r="IF13" s="4"/>
      <c r="IG13" s="3"/>
    </row>
    <row r="14" spans="1:241">
      <c r="A14" s="2" t="s">
        <v>7</v>
      </c>
      <c r="CN14" s="5">
        <f t="shared" ref="CN14:DS14" si="6">CN12/CN5</f>
        <v>2.3857053974026327E-4</v>
      </c>
      <c r="CO14" s="5">
        <f t="shared" si="6"/>
        <v>4.086353875520289E-4</v>
      </c>
      <c r="CP14" s="5">
        <f t="shared" si="6"/>
        <v>5.6771826541042849E-4</v>
      </c>
      <c r="CQ14" s="5">
        <f t="shared" si="6"/>
        <v>6.2460083394041608E-4</v>
      </c>
      <c r="CR14" s="5">
        <f t="shared" si="6"/>
        <v>1.7567221710778477E-4</v>
      </c>
      <c r="CS14" s="5">
        <f t="shared" si="6"/>
        <v>1.279272445075183E-3</v>
      </c>
      <c r="CT14" s="5">
        <f t="shared" si="6"/>
        <v>2.1294335126324331E-3</v>
      </c>
      <c r="CU14" s="5">
        <f t="shared" si="6"/>
        <v>1.7225137800682281E-3</v>
      </c>
      <c r="CV14" s="5">
        <f t="shared" si="6"/>
        <v>2.0852750651668853E-4</v>
      </c>
      <c r="CW14" s="5">
        <f t="shared" si="6"/>
        <v>1.2367931804717204E-3</v>
      </c>
      <c r="CX14" s="5">
        <f t="shared" si="6"/>
        <v>5.6009220532110358E-3</v>
      </c>
      <c r="CY14" s="5">
        <f t="shared" si="6"/>
        <v>7.6784596637976881E-3</v>
      </c>
      <c r="CZ14" s="5">
        <f t="shared" si="6"/>
        <v>8.9073110611110704E-3</v>
      </c>
      <c r="DA14" s="5">
        <f t="shared" si="6"/>
        <v>4.2645812966327166E-3</v>
      </c>
      <c r="DB14" s="5">
        <f t="shared" si="6"/>
        <v>4.9662104920815747E-3</v>
      </c>
      <c r="DC14" s="5">
        <f t="shared" si="6"/>
        <v>1.1647514125042509E-2</v>
      </c>
      <c r="DD14" s="5">
        <f t="shared" si="6"/>
        <v>1.0212800314342694E-2</v>
      </c>
      <c r="DE14" s="5">
        <f t="shared" si="6"/>
        <v>1.818309110433982E-2</v>
      </c>
      <c r="DF14" s="5">
        <f t="shared" si="6"/>
        <v>1.513156884157343E-2</v>
      </c>
      <c r="DG14" s="5">
        <f t="shared" si="6"/>
        <v>1.4066843296777647E-2</v>
      </c>
      <c r="DH14" s="5">
        <f t="shared" si="6"/>
        <v>3.2333885128275917E-2</v>
      </c>
      <c r="DI14" s="5">
        <f t="shared" si="6"/>
        <v>2.5314279014830306E-2</v>
      </c>
      <c r="DJ14" s="5">
        <f t="shared" si="6"/>
        <v>2.4489577612171676E-2</v>
      </c>
      <c r="DK14" s="5">
        <f t="shared" si="6"/>
        <v>2.1232555925403115E-2</v>
      </c>
      <c r="DL14" s="5">
        <f t="shared" si="6"/>
        <v>2.1963625755285463E-2</v>
      </c>
      <c r="DM14" s="5">
        <f t="shared" si="6"/>
        <v>1.7244109182701278E-2</v>
      </c>
      <c r="DN14" s="5">
        <f t="shared" si="6"/>
        <v>1.1014874259476951E-2</v>
      </c>
      <c r="DO14" s="5">
        <f t="shared" si="6"/>
        <v>8.5669763289106127E-3</v>
      </c>
      <c r="DP14" s="5">
        <f t="shared" si="6"/>
        <v>1.1233283201359304E-2</v>
      </c>
      <c r="DQ14" s="5">
        <f t="shared" si="6"/>
        <v>1.1259469640917341E-2</v>
      </c>
      <c r="DR14" s="5">
        <f t="shared" si="6"/>
        <v>1.1457614696047941E-2</v>
      </c>
      <c r="DS14" s="5">
        <f t="shared" si="6"/>
        <v>4.175761435844679E-3</v>
      </c>
      <c r="DT14" s="5">
        <f t="shared" ref="DT14:EY14" si="7">DT12/DT5</f>
        <v>4.8301254070870171E-3</v>
      </c>
      <c r="DU14" s="5">
        <f t="shared" si="7"/>
        <v>7.7928375534575718E-3</v>
      </c>
      <c r="DV14" s="5">
        <f t="shared" si="7"/>
        <v>5.8906623812576674E-3</v>
      </c>
      <c r="DW14" s="5">
        <f t="shared" si="7"/>
        <v>4.8475231135079828E-3</v>
      </c>
      <c r="DX14" s="5">
        <f t="shared" si="7"/>
        <v>4.0397377818242406E-3</v>
      </c>
      <c r="DY14" s="5">
        <f t="shared" si="7"/>
        <v>2.7749862755361661E-3</v>
      </c>
      <c r="DZ14" s="5">
        <f t="shared" si="7"/>
        <v>1.9796597835379935E-3</v>
      </c>
      <c r="EA14" s="5">
        <f t="shared" si="7"/>
        <v>3.7427825254141775E-3</v>
      </c>
      <c r="EB14" s="5">
        <f t="shared" si="7"/>
        <v>4.0409953183829462E-3</v>
      </c>
      <c r="EC14" s="5">
        <f t="shared" si="7"/>
        <v>4.9226230707870933E-3</v>
      </c>
      <c r="ED14" s="5">
        <f t="shared" si="7"/>
        <v>5.8325455563930035E-3</v>
      </c>
      <c r="EE14" s="5">
        <f t="shared" si="7"/>
        <v>8.110075129892369E-3</v>
      </c>
      <c r="EF14" s="5">
        <f t="shared" si="7"/>
        <v>6.4424613799784975E-3</v>
      </c>
      <c r="EG14" s="5">
        <f t="shared" si="7"/>
        <v>7.5346491953588394E-3</v>
      </c>
      <c r="EH14" s="5">
        <f t="shared" si="7"/>
        <v>1.2103132895377263E-2</v>
      </c>
      <c r="EI14" s="5">
        <f t="shared" si="7"/>
        <v>1.0987417471110357E-2</v>
      </c>
      <c r="EJ14" s="5">
        <f t="shared" si="7"/>
        <v>7.5911679524494798E-3</v>
      </c>
      <c r="EK14" s="5">
        <f t="shared" si="7"/>
        <v>6.3279776845052227E-3</v>
      </c>
      <c r="EL14" s="5">
        <f t="shared" si="7"/>
        <v>3.1017299179551751E-3</v>
      </c>
      <c r="EM14" s="5">
        <f t="shared" si="7"/>
        <v>5.208224720038371E-3</v>
      </c>
      <c r="EN14" s="5">
        <f t="shared" si="7"/>
        <v>4.2339786494840805E-3</v>
      </c>
      <c r="EO14" s="5">
        <f t="shared" si="7"/>
        <v>2.9204251658810324E-3</v>
      </c>
      <c r="EP14" s="5">
        <f t="shared" si="7"/>
        <v>3.4714194693408777E-3</v>
      </c>
      <c r="EQ14" s="5">
        <f t="shared" si="7"/>
        <v>3.3986523683647795E-3</v>
      </c>
      <c r="ER14" s="5">
        <f t="shared" si="7"/>
        <v>3.2596235462954049E-3</v>
      </c>
      <c r="ES14" s="5">
        <f t="shared" si="7"/>
        <v>2.2951901928946429E-3</v>
      </c>
      <c r="ET14" s="5">
        <f t="shared" si="7"/>
        <v>5.1961476029612529E-3</v>
      </c>
      <c r="EU14" s="5">
        <f t="shared" si="7"/>
        <v>4.4246253949924066E-3</v>
      </c>
      <c r="EV14" s="5">
        <f t="shared" si="7"/>
        <v>4.2322861162871128E-3</v>
      </c>
      <c r="EW14" s="5">
        <f t="shared" si="7"/>
        <v>4.0184969346833983E-3</v>
      </c>
      <c r="EX14" s="5">
        <f t="shared" si="7"/>
        <v>2.1202529913501647E-3</v>
      </c>
      <c r="EY14" s="5">
        <f t="shared" si="7"/>
        <v>2.8589184638572384E-3</v>
      </c>
      <c r="EZ14" s="5">
        <f t="shared" ref="EZ14:GE14" si="8">EZ12/EZ5</f>
        <v>1.044662003170715E-3</v>
      </c>
      <c r="FA14" s="5">
        <f t="shared" si="8"/>
        <v>2.1642301290990059E-3</v>
      </c>
      <c r="FB14" s="5">
        <f t="shared" si="8"/>
        <v>4.1370501053768884E-3</v>
      </c>
      <c r="FC14" s="5">
        <f t="shared" si="8"/>
        <v>4.6400341823490442E-3</v>
      </c>
      <c r="FD14" s="5">
        <f t="shared" si="8"/>
        <v>5.0783286931109671E-3</v>
      </c>
      <c r="FE14" s="5">
        <f t="shared" si="8"/>
        <v>3.6293164326003735E-3</v>
      </c>
      <c r="FF14" s="5">
        <f t="shared" si="8"/>
        <v>2.1609679542097721E-3</v>
      </c>
      <c r="FG14" s="5">
        <f t="shared" si="8"/>
        <v>1.584480345808173E-3</v>
      </c>
      <c r="FH14" s="5">
        <f t="shared" si="8"/>
        <v>2.0296342312324514E-3</v>
      </c>
      <c r="FI14" s="5">
        <f t="shared" si="8"/>
        <v>1.7649402222911276E-3</v>
      </c>
      <c r="FJ14" s="5">
        <f t="shared" si="8"/>
        <v>1.4154288798316453E-3</v>
      </c>
      <c r="FK14" s="5">
        <f t="shared" si="8"/>
        <v>2.5247087294707296E-3</v>
      </c>
      <c r="FL14" s="5">
        <f t="shared" si="8"/>
        <v>3.3860318083110091E-3</v>
      </c>
      <c r="FM14" s="5">
        <f t="shared" si="8"/>
        <v>4.6041486195239614E-3</v>
      </c>
      <c r="FN14" s="5">
        <f t="shared" si="8"/>
        <v>6.3368996309511256E-3</v>
      </c>
      <c r="FO14" s="5">
        <f t="shared" si="8"/>
        <v>6.6595197662515588E-3</v>
      </c>
      <c r="FP14" s="5">
        <f t="shared" si="8"/>
        <v>6.2501910128682928E-3</v>
      </c>
      <c r="FQ14" s="5">
        <f t="shared" si="8"/>
        <v>5.885837185624806E-3</v>
      </c>
      <c r="FR14" s="5">
        <f t="shared" si="8"/>
        <v>4.3429147333866021E-3</v>
      </c>
      <c r="FS14" s="5">
        <f t="shared" si="8"/>
        <v>3.7293202308084383E-3</v>
      </c>
      <c r="FT14" s="5">
        <f t="shared" si="8"/>
        <v>3.4183673013990575E-3</v>
      </c>
      <c r="FU14" s="5">
        <f t="shared" si="8"/>
        <v>1.1016585431269489E-3</v>
      </c>
      <c r="FV14" s="5">
        <f t="shared" si="8"/>
        <v>7.9494660137792471E-4</v>
      </c>
      <c r="FW14" s="5">
        <f t="shared" si="8"/>
        <v>1.8551221014850067E-3</v>
      </c>
      <c r="FX14" s="5">
        <f t="shared" si="8"/>
        <v>1.7024417087404783E-3</v>
      </c>
      <c r="FY14" s="5">
        <f t="shared" si="8"/>
        <v>1.4433982884584386E-3</v>
      </c>
      <c r="FZ14" s="5">
        <f t="shared" si="8"/>
        <v>2.8957785873218139E-3</v>
      </c>
      <c r="GA14" s="5">
        <f t="shared" si="8"/>
        <v>3.6283050041403192E-3</v>
      </c>
      <c r="GB14" s="5">
        <f t="shared" si="8"/>
        <v>5.7988000370623209E-3</v>
      </c>
      <c r="GC14" s="5">
        <f t="shared" si="8"/>
        <v>6.8205505788998116E-3</v>
      </c>
      <c r="GD14" s="5">
        <f t="shared" si="8"/>
        <v>3.7302588395550507E-3</v>
      </c>
      <c r="GE14" s="5">
        <f t="shared" si="8"/>
        <v>3.3277329954962804E-3</v>
      </c>
      <c r="GF14" s="5">
        <f t="shared" ref="GF14:HK14" si="9">GF12/GF5</f>
        <v>2.5342204588909905E-3</v>
      </c>
      <c r="GG14" s="5">
        <f t="shared" si="9"/>
        <v>1.4615057009417221E-3</v>
      </c>
      <c r="GH14" s="5">
        <f t="shared" si="9"/>
        <v>5.6400806710480941E-4</v>
      </c>
      <c r="GI14" s="5">
        <f t="shared" si="9"/>
        <v>1.3456269674130762E-3</v>
      </c>
      <c r="GJ14" s="5">
        <f t="shared" si="9"/>
        <v>1.0655354369367551E-3</v>
      </c>
      <c r="GK14" s="5">
        <f t="shared" si="9"/>
        <v>2.2048745605148679E-3</v>
      </c>
      <c r="GL14" s="5">
        <f t="shared" si="9"/>
        <v>1.6499025176178431E-3</v>
      </c>
      <c r="GM14" s="5">
        <f t="shared" si="9"/>
        <v>9.2882740760786295E-4</v>
      </c>
      <c r="GN14" s="5">
        <f t="shared" si="9"/>
        <v>2.5265456158997009E-3</v>
      </c>
      <c r="GO14" s="5">
        <f t="shared" si="9"/>
        <v>2.3110243064223888E-3</v>
      </c>
      <c r="GP14" s="5">
        <f t="shared" si="9"/>
        <v>2.8198901951848238E-3</v>
      </c>
      <c r="GQ14" s="5">
        <f t="shared" si="9"/>
        <v>2.0157575619166113E-3</v>
      </c>
      <c r="GR14" s="5">
        <f t="shared" si="9"/>
        <v>2.0696288598246564E-3</v>
      </c>
      <c r="GS14" s="5">
        <f t="shared" si="9"/>
        <v>1.6107544032958482E-3</v>
      </c>
      <c r="GT14" s="5">
        <f t="shared" si="9"/>
        <v>1.475004048242558E-3</v>
      </c>
      <c r="GU14" s="5">
        <f t="shared" si="9"/>
        <v>9.9711312195105862E-4</v>
      </c>
      <c r="GV14" s="5">
        <f t="shared" si="9"/>
        <v>1.6149111324731175E-3</v>
      </c>
      <c r="GW14" s="5">
        <f t="shared" si="9"/>
        <v>4.2362858449871239E-3</v>
      </c>
      <c r="GX14" s="5">
        <f t="shared" si="9"/>
        <v>4.6846864248217251E-3</v>
      </c>
      <c r="GY14" s="5">
        <f t="shared" si="9"/>
        <v>5.6358613398510187E-3</v>
      </c>
      <c r="GZ14" s="5">
        <f t="shared" si="9"/>
        <v>5.501330431902287E-3</v>
      </c>
      <c r="HA14" s="5">
        <f t="shared" si="9"/>
        <v>5.8388469833343922E-3</v>
      </c>
      <c r="HB14" s="5">
        <f t="shared" si="9"/>
        <v>6.1459444251073881E-3</v>
      </c>
      <c r="HC14" s="5">
        <f t="shared" si="9"/>
        <v>3.1689158877209089E-3</v>
      </c>
      <c r="HD14" s="5">
        <f t="shared" si="9"/>
        <v>3.6369579170042617E-3</v>
      </c>
      <c r="HE14" s="5">
        <f t="shared" si="9"/>
        <v>3.1481285291713283E-3</v>
      </c>
      <c r="HF14" s="5">
        <f t="shared" si="9"/>
        <v>2.1574758342481014E-3</v>
      </c>
      <c r="HG14" s="5">
        <f t="shared" si="9"/>
        <v>3.0925442188094849E-3</v>
      </c>
      <c r="HH14" s="5">
        <f t="shared" si="9"/>
        <v>2.399963016544244E-3</v>
      </c>
      <c r="HI14" s="5">
        <f t="shared" si="9"/>
        <v>2.4244681106379861E-3</v>
      </c>
      <c r="HJ14" s="5">
        <f t="shared" si="9"/>
        <v>2.4888035214085634E-3</v>
      </c>
      <c r="HK14" s="5">
        <f t="shared" si="9"/>
        <v>4.3721316417218176E-3</v>
      </c>
      <c r="HL14" s="5">
        <f t="shared" ref="HL14:IE14" si="10">HL12/HL5</f>
        <v>4.6689433448437387E-3</v>
      </c>
      <c r="HM14" s="5">
        <f t="shared" si="10"/>
        <v>2.9628970291848355E-3</v>
      </c>
      <c r="HN14" s="5">
        <f t="shared" si="10"/>
        <v>2.8173328970420579E-3</v>
      </c>
      <c r="HO14" s="5">
        <f t="shared" si="10"/>
        <v>2.1527639127277855E-3</v>
      </c>
      <c r="HP14" s="5">
        <f t="shared" si="10"/>
        <v>2.2239602902046378E-3</v>
      </c>
      <c r="HQ14" s="5">
        <f t="shared" si="10"/>
        <v>2.4667701087194827E-3</v>
      </c>
      <c r="HR14" s="5">
        <f t="shared" si="10"/>
        <v>1.6374593216087704E-3</v>
      </c>
      <c r="HS14" s="5">
        <f t="shared" si="10"/>
        <v>1.1680100895500437E-3</v>
      </c>
      <c r="HT14" s="5">
        <f t="shared" si="10"/>
        <v>1.0195000359373438E-3</v>
      </c>
      <c r="HU14" s="5">
        <f t="shared" si="10"/>
        <v>9.1448064072221233E-4</v>
      </c>
      <c r="HV14" s="5">
        <f t="shared" si="10"/>
        <v>6.7661096078155925E-4</v>
      </c>
      <c r="HW14" s="5">
        <f t="shared" si="10"/>
        <v>2.1123986720834398E-3</v>
      </c>
      <c r="HX14" s="5">
        <f t="shared" si="10"/>
        <v>2.1177024519031377E-3</v>
      </c>
      <c r="HY14" s="5">
        <f t="shared" si="10"/>
        <v>2.525118346569133E-3</v>
      </c>
      <c r="HZ14" s="5">
        <f t="shared" si="10"/>
        <v>2.0707236974325002E-3</v>
      </c>
      <c r="IA14" s="5">
        <f t="shared" si="10"/>
        <v>1.6620799832847998E-3</v>
      </c>
      <c r="IB14" s="5">
        <f t="shared" si="10"/>
        <v>1.5610026145486068E-3</v>
      </c>
      <c r="IC14" s="5">
        <f t="shared" si="10"/>
        <v>1.7035628477366294E-3</v>
      </c>
      <c r="ID14" s="5">
        <f t="shared" si="10"/>
        <v>1.1961016427918703E-3</v>
      </c>
      <c r="IE14" s="5">
        <f t="shared" si="10"/>
        <v>1.120757330431445E-3</v>
      </c>
      <c r="IF14" s="4"/>
      <c r="IG14" s="3"/>
    </row>
    <row r="15" spans="1:241">
      <c r="A15" s="2" t="s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>
        <v>221949</v>
      </c>
      <c r="EU15" s="3">
        <v>86388.5</v>
      </c>
      <c r="EV15" s="3">
        <v>98165.5</v>
      </c>
      <c r="EW15" s="3">
        <v>101679</v>
      </c>
      <c r="EX15" s="3">
        <v>108544</v>
      </c>
      <c r="EY15" s="3">
        <v>106870</v>
      </c>
      <c r="EZ15" s="3">
        <v>117195</v>
      </c>
      <c r="FA15" s="3">
        <v>116997</v>
      </c>
      <c r="FB15" s="3">
        <v>126980</v>
      </c>
      <c r="FC15" s="3">
        <v>132547</v>
      </c>
      <c r="FD15" s="3">
        <v>152552</v>
      </c>
      <c r="FE15" s="3">
        <v>152943</v>
      </c>
      <c r="FF15" s="3">
        <v>168317</v>
      </c>
      <c r="FG15" s="3">
        <v>111859.5</v>
      </c>
      <c r="FH15" s="3">
        <v>129139.5</v>
      </c>
      <c r="FI15" s="3">
        <v>132237</v>
      </c>
      <c r="FJ15" s="3">
        <v>132679</v>
      </c>
      <c r="FK15" s="3">
        <v>139086</v>
      </c>
      <c r="FL15" s="3">
        <v>150732</v>
      </c>
      <c r="FM15" s="3">
        <v>158734</v>
      </c>
      <c r="FN15" s="3">
        <v>167613</v>
      </c>
      <c r="FO15" s="3">
        <v>192111</v>
      </c>
      <c r="FP15" s="3">
        <v>235166</v>
      </c>
      <c r="FQ15" s="3">
        <v>250017</v>
      </c>
      <c r="FR15" s="3">
        <v>267033</v>
      </c>
      <c r="FS15" s="3">
        <v>196484</v>
      </c>
      <c r="FT15" s="3">
        <v>203247</v>
      </c>
      <c r="FU15" s="3">
        <v>212617</v>
      </c>
      <c r="FV15" s="3">
        <v>216925</v>
      </c>
      <c r="FW15" s="3">
        <v>219757</v>
      </c>
      <c r="FX15" s="3">
        <v>234370</v>
      </c>
      <c r="FY15" s="3">
        <v>256266</v>
      </c>
      <c r="FZ15" s="3">
        <v>272903</v>
      </c>
      <c r="GA15" s="3">
        <v>304550</v>
      </c>
      <c r="GB15" s="3">
        <v>306988</v>
      </c>
      <c r="GC15" s="3">
        <v>318863</v>
      </c>
      <c r="GD15" s="3">
        <v>347736</v>
      </c>
      <c r="GE15" s="3">
        <v>246333</v>
      </c>
      <c r="GF15" s="3">
        <v>278293</v>
      </c>
      <c r="GG15" s="3">
        <v>295437</v>
      </c>
      <c r="GH15" s="3">
        <v>310054</v>
      </c>
      <c r="GI15" s="3">
        <v>313429</v>
      </c>
      <c r="GJ15" s="3">
        <v>326659</v>
      </c>
      <c r="GK15" s="3">
        <v>366656</v>
      </c>
      <c r="GL15" s="3">
        <v>385176</v>
      </c>
      <c r="GM15" s="3">
        <v>412153</v>
      </c>
      <c r="GN15" s="3">
        <v>430829</v>
      </c>
      <c r="GO15" s="3">
        <v>463510</v>
      </c>
      <c r="GP15" s="3">
        <v>512105</v>
      </c>
      <c r="GQ15" s="3">
        <v>320422</v>
      </c>
      <c r="GR15" s="3">
        <v>325186</v>
      </c>
      <c r="GS15" s="3">
        <v>342332</v>
      </c>
      <c r="GT15" s="3">
        <v>360884</v>
      </c>
      <c r="GU15" s="3">
        <v>350879</v>
      </c>
      <c r="GV15" s="3">
        <v>386569</v>
      </c>
      <c r="GW15" s="3">
        <v>396822</v>
      </c>
      <c r="GX15" s="3">
        <v>448703</v>
      </c>
      <c r="GY15" s="3">
        <v>470595</v>
      </c>
      <c r="GZ15" s="3">
        <v>440575</v>
      </c>
      <c r="HA15" s="3">
        <v>519409</v>
      </c>
      <c r="HB15" s="3">
        <v>526860</v>
      </c>
      <c r="HC15" s="3">
        <v>306785</v>
      </c>
      <c r="HD15" s="3">
        <v>373435</v>
      </c>
      <c r="HE15" s="3">
        <v>391120</v>
      </c>
      <c r="HF15" s="3">
        <v>365499</v>
      </c>
      <c r="HG15" s="3">
        <v>384482</v>
      </c>
      <c r="HH15" s="3">
        <v>398172</v>
      </c>
      <c r="HI15" s="3">
        <v>406477.5</v>
      </c>
      <c r="HJ15" s="3">
        <v>414527</v>
      </c>
      <c r="HK15" s="3">
        <v>429978.5</v>
      </c>
      <c r="HL15" s="3">
        <v>446716.5</v>
      </c>
      <c r="HM15" s="3">
        <v>465735</v>
      </c>
      <c r="HN15" s="3">
        <v>249441</v>
      </c>
      <c r="HO15" s="3">
        <v>278065.5</v>
      </c>
      <c r="HP15" s="3">
        <v>296089</v>
      </c>
      <c r="HQ15" s="3">
        <v>345185</v>
      </c>
      <c r="HR15" s="3">
        <v>349480.5</v>
      </c>
      <c r="HS15" s="3">
        <v>365054</v>
      </c>
      <c r="HT15" s="3">
        <v>382056</v>
      </c>
      <c r="HU15" s="3">
        <v>395302.5</v>
      </c>
      <c r="HV15" s="3">
        <v>286444</v>
      </c>
      <c r="HW15" s="3">
        <v>309825</v>
      </c>
      <c r="HX15" s="3">
        <v>332334</v>
      </c>
      <c r="HY15" s="3">
        <v>354295</v>
      </c>
      <c r="HZ15" s="3">
        <v>333291.5</v>
      </c>
      <c r="IA15" s="3">
        <v>306050.5</v>
      </c>
      <c r="IB15" s="3">
        <v>337306</v>
      </c>
      <c r="IC15" s="3">
        <v>359984</v>
      </c>
      <c r="ID15" s="3">
        <v>374244.5</v>
      </c>
      <c r="IE15" s="3">
        <v>372863.5</v>
      </c>
      <c r="IF15" s="3"/>
      <c r="IG15" s="3"/>
    </row>
    <row r="16" spans="1:241">
      <c r="A16" s="2" t="s">
        <v>9</v>
      </c>
      <c r="FG16" s="4">
        <f t="shared" ref="FG16:GL16" si="11">(FG12+FG15)/FG5</f>
        <v>5.9764808226246595E-3</v>
      </c>
      <c r="FH16" s="4">
        <f t="shared" si="11"/>
        <v>7.314454575700618E-3</v>
      </c>
      <c r="FI16" s="4">
        <f t="shared" si="11"/>
        <v>6.9135228737903631E-3</v>
      </c>
      <c r="FJ16" s="4">
        <f t="shared" si="11"/>
        <v>6.5552200109056744E-3</v>
      </c>
      <c r="FK16" s="4">
        <f t="shared" si="11"/>
        <v>7.6665481324427161E-3</v>
      </c>
      <c r="FL16" s="4">
        <f t="shared" si="11"/>
        <v>7.9678578344556956E-3</v>
      </c>
      <c r="FM16" s="4">
        <f t="shared" si="11"/>
        <v>9.7299730885658017E-3</v>
      </c>
      <c r="FN16" s="4">
        <f t="shared" si="11"/>
        <v>1.1673435571436427E-2</v>
      </c>
      <c r="FO16" s="4">
        <f t="shared" si="11"/>
        <v>1.2797927797219572E-2</v>
      </c>
      <c r="FP16" s="4">
        <f t="shared" si="11"/>
        <v>1.4087876017892369E-2</v>
      </c>
      <c r="FQ16" s="4">
        <f t="shared" si="11"/>
        <v>1.4267208996180735E-2</v>
      </c>
      <c r="FR16" s="4">
        <f t="shared" si="11"/>
        <v>1.21355081845825E-2</v>
      </c>
      <c r="FS16" s="4">
        <f t="shared" si="11"/>
        <v>9.3079403772124373E-3</v>
      </c>
      <c r="FT16" s="4">
        <f t="shared" si="11"/>
        <v>9.4654972301802202E-3</v>
      </c>
      <c r="FU16" s="4">
        <f t="shared" si="11"/>
        <v>7.2149649365504769E-3</v>
      </c>
      <c r="FV16" s="4">
        <f t="shared" si="11"/>
        <v>7.0422310090113823E-3</v>
      </c>
      <c r="FW16" s="4">
        <f t="shared" si="11"/>
        <v>7.6281805386324442E-3</v>
      </c>
      <c r="FX16" s="4">
        <f t="shared" si="11"/>
        <v>7.3978220886811814E-3</v>
      </c>
      <c r="FY16" s="4">
        <f t="shared" si="11"/>
        <v>7.489787489944155E-3</v>
      </c>
      <c r="FZ16" s="4">
        <f t="shared" si="11"/>
        <v>9.9342604254012683E-3</v>
      </c>
      <c r="GA16" s="4">
        <f t="shared" si="11"/>
        <v>1.1561453271490463E-2</v>
      </c>
      <c r="GB16" s="4">
        <f t="shared" si="11"/>
        <v>1.3793240480658088E-2</v>
      </c>
      <c r="GC16" s="4">
        <f t="shared" si="11"/>
        <v>1.5194910298729348E-2</v>
      </c>
      <c r="GD16" s="4">
        <f t="shared" si="11"/>
        <v>1.1788213005873936E-2</v>
      </c>
      <c r="GE16" s="4">
        <f t="shared" si="11"/>
        <v>8.5316108544729718E-3</v>
      </c>
      <c r="GF16" s="4">
        <f t="shared" si="11"/>
        <v>8.115012202047309E-3</v>
      </c>
      <c r="GG16" s="4">
        <f t="shared" si="11"/>
        <v>7.4570742440512594E-3</v>
      </c>
      <c r="GH16" s="4">
        <f t="shared" si="11"/>
        <v>6.7910122061965936E-3</v>
      </c>
      <c r="GI16" s="4">
        <f t="shared" si="11"/>
        <v>7.0557922071107938E-3</v>
      </c>
      <c r="GJ16" s="4">
        <f t="shared" si="11"/>
        <v>6.3507251706677705E-3</v>
      </c>
      <c r="GK16" s="4">
        <f t="shared" si="11"/>
        <v>8.4600914565473914E-3</v>
      </c>
      <c r="GL16" s="4">
        <f t="shared" si="11"/>
        <v>8.5320334467389302E-3</v>
      </c>
      <c r="GM16" s="4">
        <f t="shared" ref="GM16:HR16" si="12">(GM12+GM15)/GM5</f>
        <v>8.3044897494340304E-3</v>
      </c>
      <c r="GN16" s="4">
        <f t="shared" si="12"/>
        <v>1.0109016018756094E-2</v>
      </c>
      <c r="GO16" s="4">
        <f t="shared" si="12"/>
        <v>9.6813627355205635E-3</v>
      </c>
      <c r="GP16" s="4">
        <f t="shared" si="12"/>
        <v>1.0959770405801731E-2</v>
      </c>
      <c r="GQ16" s="4">
        <f t="shared" si="12"/>
        <v>6.6530622352013458E-3</v>
      </c>
      <c r="GR16" s="4">
        <f t="shared" si="12"/>
        <v>6.9279559158056912E-3</v>
      </c>
      <c r="GS16" s="4">
        <f t="shared" si="12"/>
        <v>6.7950568457948073E-3</v>
      </c>
      <c r="GT16" s="4">
        <f t="shared" si="12"/>
        <v>6.4514017909455415E-3</v>
      </c>
      <c r="GU16" s="4">
        <f t="shared" si="12"/>
        <v>5.857646528225847E-3</v>
      </c>
      <c r="GV16" s="4">
        <f t="shared" si="12"/>
        <v>6.4510623628174684E-3</v>
      </c>
      <c r="GW16" s="4">
        <f t="shared" si="12"/>
        <v>9.4956855896261433E-3</v>
      </c>
      <c r="GX16" s="4">
        <f t="shared" si="12"/>
        <v>1.0720154590885761E-2</v>
      </c>
      <c r="GY16" s="4">
        <f t="shared" si="12"/>
        <v>1.2135320170597E-2</v>
      </c>
      <c r="GZ16" s="4">
        <f t="shared" si="12"/>
        <v>1.1859587855322068E-2</v>
      </c>
      <c r="HA16" s="4">
        <f t="shared" si="12"/>
        <v>1.278574037480395E-2</v>
      </c>
      <c r="HB16" s="4">
        <f t="shared" si="12"/>
        <v>1.2892167767355144E-2</v>
      </c>
      <c r="HC16" s="4">
        <f t="shared" si="12"/>
        <v>6.6778919740234314E-3</v>
      </c>
      <c r="HD16" s="4">
        <f t="shared" si="12"/>
        <v>8.2850483613127173E-3</v>
      </c>
      <c r="HE16" s="4">
        <f t="shared" si="12"/>
        <v>8.1230619850480561E-3</v>
      </c>
      <c r="HF16" s="4">
        <f t="shared" si="12"/>
        <v>6.5420652905184137E-3</v>
      </c>
      <c r="HG16" s="4">
        <f t="shared" si="12"/>
        <v>7.7352064693993056E-3</v>
      </c>
      <c r="HH16" s="4">
        <f t="shared" si="12"/>
        <v>6.6063662801820883E-3</v>
      </c>
      <c r="HI16" s="4">
        <f t="shared" si="12"/>
        <v>6.9200169391481344E-3</v>
      </c>
      <c r="HJ16" s="4">
        <f t="shared" si="12"/>
        <v>7.3143206373458471E-3</v>
      </c>
      <c r="HK16" s="4">
        <f t="shared" si="12"/>
        <v>9.534516204430854E-3</v>
      </c>
      <c r="HL16" s="4">
        <f t="shared" si="12"/>
        <v>9.8177308933845697E-3</v>
      </c>
      <c r="HM16" s="4">
        <f t="shared" si="12"/>
        <v>8.4453214173195058E-3</v>
      </c>
      <c r="HN16" s="4">
        <f t="shared" si="12"/>
        <v>5.7163454713308462E-3</v>
      </c>
      <c r="HO16" s="4">
        <f t="shared" si="12"/>
        <v>5.0369472803884728E-3</v>
      </c>
      <c r="HP16" s="4">
        <f t="shared" si="12"/>
        <v>5.438522343485643E-3</v>
      </c>
      <c r="HQ16" s="4">
        <f t="shared" si="12"/>
        <v>6.4186602807818627E-3</v>
      </c>
      <c r="HR16" s="4">
        <f t="shared" si="12"/>
        <v>5.3996305438605363E-3</v>
      </c>
      <c r="HS16" s="4">
        <f t="shared" ref="HS16:IE16" si="13">(HS12+HS15)/HS5</f>
        <v>4.9823312819256517E-3</v>
      </c>
      <c r="HT16" s="4">
        <f t="shared" si="13"/>
        <v>4.3227787174458694E-3</v>
      </c>
      <c r="HU16" s="4">
        <f t="shared" si="13"/>
        <v>4.3196848935395851E-3</v>
      </c>
      <c r="HV16" s="4">
        <f t="shared" si="13"/>
        <v>3.4964820522200464E-3</v>
      </c>
      <c r="HW16" s="4">
        <f t="shared" si="13"/>
        <v>5.2683834368133699E-3</v>
      </c>
      <c r="HX16" s="4">
        <f t="shared" si="13"/>
        <v>5.2883243437796589E-3</v>
      </c>
      <c r="HY16" s="4">
        <f t="shared" si="13"/>
        <v>5.7436820850642516E-3</v>
      </c>
      <c r="HZ16" s="4">
        <f t="shared" si="13"/>
        <v>4.7662136968772131E-3</v>
      </c>
      <c r="IA16" s="4">
        <f t="shared" si="13"/>
        <v>4.2273155221482514E-3</v>
      </c>
      <c r="IB16" s="4">
        <f t="shared" si="13"/>
        <v>4.4068330539764108E-3</v>
      </c>
      <c r="IC16" s="4">
        <f t="shared" si="13"/>
        <v>4.6229020483213147E-3</v>
      </c>
      <c r="ID16" s="4">
        <f t="shared" si="13"/>
        <v>4.3388516972439114E-3</v>
      </c>
      <c r="IE16" s="4">
        <f t="shared" si="13"/>
        <v>4.2302624377327158E-3</v>
      </c>
      <c r="IF16" s="4"/>
      <c r="IG16" s="3"/>
    </row>
    <row r="17" spans="1:241">
      <c r="IG17" s="3"/>
    </row>
    <row r="18" spans="1:241">
      <c r="IG18" s="3"/>
    </row>
    <row r="19" spans="1:241">
      <c r="A19" s="2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>
        <v>5466</v>
      </c>
      <c r="EK19" s="3">
        <v>7767</v>
      </c>
      <c r="EL19" s="3">
        <v>4256</v>
      </c>
      <c r="EM19" s="3">
        <v>5833</v>
      </c>
      <c r="EN19" s="3">
        <v>4721</v>
      </c>
      <c r="EO19" s="3">
        <v>4350</v>
      </c>
      <c r="EP19" s="3">
        <v>3016</v>
      </c>
      <c r="EQ19" s="3">
        <v>2908</v>
      </c>
      <c r="ER19" s="3">
        <v>3102</v>
      </c>
      <c r="ES19" s="3">
        <v>8938</v>
      </c>
      <c r="ET19" s="3">
        <v>8143</v>
      </c>
      <c r="EU19" s="3">
        <v>12565</v>
      </c>
      <c r="EV19" s="3">
        <v>7033</v>
      </c>
      <c r="EW19" s="3">
        <v>7825</v>
      </c>
      <c r="EX19" s="3">
        <v>12491</v>
      </c>
      <c r="EY19" s="3">
        <v>16370</v>
      </c>
      <c r="EZ19" s="3">
        <v>6939</v>
      </c>
      <c r="FA19" s="3">
        <v>6383</v>
      </c>
      <c r="FB19" s="3">
        <v>17491</v>
      </c>
      <c r="FC19" s="3">
        <v>10923</v>
      </c>
      <c r="FD19" s="3">
        <v>13474</v>
      </c>
      <c r="FE19" s="3">
        <v>12261</v>
      </c>
      <c r="FF19" s="3">
        <v>9749</v>
      </c>
      <c r="FG19" s="3">
        <v>4011</v>
      </c>
      <c r="FH19" s="3">
        <v>21907</v>
      </c>
      <c r="FI19" s="3">
        <v>17179</v>
      </c>
      <c r="FJ19" s="3">
        <v>7860</v>
      </c>
      <c r="FK19" s="3">
        <v>10251</v>
      </c>
      <c r="FL19" s="3">
        <v>10771</v>
      </c>
      <c r="FM19" s="3">
        <v>10347</v>
      </c>
      <c r="FN19" s="3">
        <v>14544</v>
      </c>
      <c r="FO19" s="3">
        <v>13396</v>
      </c>
      <c r="FP19" s="3">
        <v>13648</v>
      </c>
      <c r="FQ19" s="3">
        <v>19530</v>
      </c>
      <c r="FR19" s="3">
        <v>15602</v>
      </c>
      <c r="FS19" s="3">
        <v>29087</v>
      </c>
      <c r="FT19" s="3">
        <v>15740</v>
      </c>
      <c r="FU19" s="3">
        <v>15135</v>
      </c>
      <c r="FV19" s="3">
        <v>13229</v>
      </c>
      <c r="FW19" s="3">
        <v>8857</v>
      </c>
      <c r="FX19" s="3">
        <v>17646</v>
      </c>
      <c r="FY19" s="3">
        <v>15169</v>
      </c>
      <c r="FZ19" s="3">
        <v>28648</v>
      </c>
      <c r="GA19" s="3">
        <v>31033</v>
      </c>
      <c r="GB19" s="3">
        <v>19849</v>
      </c>
      <c r="GC19" s="3">
        <v>17753</v>
      </c>
      <c r="GD19" s="3">
        <v>20544</v>
      </c>
      <c r="GE19" s="3">
        <v>43308</v>
      </c>
      <c r="GF19" s="3">
        <v>44286</v>
      </c>
      <c r="GG19" s="3">
        <v>20772</v>
      </c>
      <c r="GH19" s="3">
        <v>33017</v>
      </c>
      <c r="GI19" s="3">
        <v>29656</v>
      </c>
      <c r="GJ19" s="3">
        <v>26433</v>
      </c>
      <c r="GK19" s="3">
        <v>11680</v>
      </c>
      <c r="GL19" s="3">
        <v>28883</v>
      </c>
      <c r="GM19" s="3">
        <v>23995</v>
      </c>
      <c r="GN19" s="3">
        <v>34482</v>
      </c>
      <c r="GO19" s="3">
        <v>21375</v>
      </c>
      <c r="GP19" s="3">
        <v>40290</v>
      </c>
      <c r="GQ19" s="3">
        <v>22290</v>
      </c>
      <c r="GR19" s="3">
        <v>32909</v>
      </c>
      <c r="GS19" s="3">
        <v>51966</v>
      </c>
      <c r="GT19" s="3">
        <v>28413</v>
      </c>
      <c r="GU19" s="3">
        <v>26893</v>
      </c>
      <c r="GV19" s="3">
        <v>26025</v>
      </c>
      <c r="GW19" s="3">
        <v>17846</v>
      </c>
      <c r="GX19" s="3">
        <v>59426</v>
      </c>
      <c r="GY19" s="3">
        <v>26772</v>
      </c>
      <c r="GZ19" s="3">
        <v>41291</v>
      </c>
      <c r="HA19" s="3">
        <v>31857</v>
      </c>
      <c r="HB19" s="3">
        <v>42025</v>
      </c>
      <c r="HC19" s="3">
        <v>56617</v>
      </c>
      <c r="HD19" s="3">
        <v>39355</v>
      </c>
      <c r="HE19" s="3">
        <v>37454</v>
      </c>
      <c r="HF19" s="3">
        <v>58561</v>
      </c>
      <c r="HG19" s="3">
        <v>50777</v>
      </c>
      <c r="HH19" s="3">
        <v>59052</v>
      </c>
      <c r="HI19" s="3">
        <v>20450</v>
      </c>
      <c r="HJ19" s="3">
        <v>66646</v>
      </c>
      <c r="HK19" s="3">
        <v>44212</v>
      </c>
      <c r="HL19" s="3">
        <v>34174</v>
      </c>
      <c r="HM19" s="3">
        <v>40930</v>
      </c>
      <c r="HN19" s="3">
        <v>46967</v>
      </c>
      <c r="HO19" s="3">
        <v>39300</v>
      </c>
      <c r="HP19" s="3">
        <v>47142</v>
      </c>
      <c r="HQ19" s="3">
        <v>33208</v>
      </c>
      <c r="HR19" s="3">
        <v>48252</v>
      </c>
      <c r="HS19" s="3">
        <v>49593</v>
      </c>
      <c r="HT19" s="3">
        <v>193661</v>
      </c>
      <c r="HU19" s="3">
        <v>-128591</v>
      </c>
      <c r="HV19" s="3">
        <v>83193</v>
      </c>
      <c r="HW19" s="3">
        <v>70699</v>
      </c>
      <c r="HX19" s="3">
        <v>63526</v>
      </c>
      <c r="HY19" s="3">
        <v>40733</v>
      </c>
      <c r="HZ19" s="3">
        <v>56905</v>
      </c>
      <c r="IA19" s="3">
        <v>38675</v>
      </c>
      <c r="IB19" s="3">
        <v>57447</v>
      </c>
      <c r="IC19" s="3">
        <v>48766</v>
      </c>
      <c r="ID19" s="3">
        <v>72501</v>
      </c>
      <c r="IE19" s="3">
        <v>69229</v>
      </c>
      <c r="IF19" s="3"/>
      <c r="IG19" s="3"/>
    </row>
    <row r="20" spans="1:24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241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>
        <v>814</v>
      </c>
      <c r="BP21" s="3" t="s">
        <v>1</v>
      </c>
      <c r="BQ21" s="3" t="s">
        <v>1</v>
      </c>
      <c r="BR21" s="3" t="s">
        <v>1</v>
      </c>
      <c r="BS21" s="3" t="s">
        <v>1</v>
      </c>
      <c r="BT21" s="3" t="s">
        <v>1</v>
      </c>
      <c r="BU21" s="3" t="s">
        <v>1</v>
      </c>
      <c r="BV21" s="3" t="s">
        <v>1</v>
      </c>
      <c r="BW21" s="3" t="s">
        <v>1</v>
      </c>
      <c r="BX21" s="3" t="s">
        <v>1</v>
      </c>
      <c r="BY21" s="3" t="s">
        <v>1</v>
      </c>
      <c r="BZ21" s="3" t="s">
        <v>1</v>
      </c>
      <c r="CA21" s="3">
        <v>2894</v>
      </c>
      <c r="CB21" s="3" t="s">
        <v>1</v>
      </c>
      <c r="CC21" s="3" t="s">
        <v>1</v>
      </c>
      <c r="CD21" s="3" t="s">
        <v>1</v>
      </c>
      <c r="CE21" s="3" t="s">
        <v>1</v>
      </c>
      <c r="CF21" s="3" t="s">
        <v>1</v>
      </c>
      <c r="CG21" s="3" t="s">
        <v>1</v>
      </c>
      <c r="CH21" s="3" t="s">
        <v>1</v>
      </c>
      <c r="CI21" s="3" t="s">
        <v>1</v>
      </c>
      <c r="CJ21" s="3" t="s">
        <v>1</v>
      </c>
      <c r="CK21" s="3" t="s">
        <v>1</v>
      </c>
      <c r="CL21" s="3" t="s">
        <v>1</v>
      </c>
      <c r="CM21" s="3">
        <v>2894</v>
      </c>
      <c r="CN21" s="3" t="s">
        <v>1</v>
      </c>
      <c r="CO21" s="3" t="s">
        <v>1</v>
      </c>
      <c r="CP21" s="3" t="s">
        <v>1</v>
      </c>
      <c r="CQ21" s="3" t="s">
        <v>1</v>
      </c>
      <c r="CR21" s="3" t="s">
        <v>1</v>
      </c>
      <c r="CS21" s="3" t="s">
        <v>1</v>
      </c>
      <c r="CT21" s="3" t="s">
        <v>1</v>
      </c>
      <c r="CU21" s="3" t="s">
        <v>1</v>
      </c>
      <c r="CV21" s="3" t="s">
        <v>1</v>
      </c>
      <c r="CW21" s="3" t="s">
        <v>1</v>
      </c>
      <c r="CX21" s="3" t="s">
        <v>1</v>
      </c>
      <c r="CY21" s="3">
        <v>2894</v>
      </c>
      <c r="CZ21" s="3" t="s">
        <v>1</v>
      </c>
      <c r="DA21" s="3" t="s">
        <v>1</v>
      </c>
      <c r="DB21" s="3" t="s">
        <v>1</v>
      </c>
      <c r="DC21" s="3" t="s">
        <v>1</v>
      </c>
      <c r="DD21" s="3" t="s">
        <v>1</v>
      </c>
      <c r="DE21" s="3" t="s">
        <v>1</v>
      </c>
      <c r="DF21" s="3" t="s">
        <v>1</v>
      </c>
      <c r="DG21" s="3" t="s">
        <v>1</v>
      </c>
      <c r="DH21" s="3" t="s">
        <v>1</v>
      </c>
      <c r="DI21" s="3" t="s">
        <v>1</v>
      </c>
      <c r="DJ21" s="3" t="s">
        <v>1</v>
      </c>
      <c r="DK21" s="3">
        <v>214120</v>
      </c>
      <c r="DL21" s="3" t="s">
        <v>1</v>
      </c>
      <c r="DM21" s="3" t="s">
        <v>1</v>
      </c>
      <c r="DN21" s="3" t="s">
        <v>1</v>
      </c>
      <c r="DO21" s="3" t="s">
        <v>1</v>
      </c>
      <c r="DP21" s="3" t="s">
        <v>1</v>
      </c>
      <c r="DQ21" s="3" t="s">
        <v>1</v>
      </c>
      <c r="DR21" s="3" t="s">
        <v>1</v>
      </c>
      <c r="DS21" s="3" t="s">
        <v>1</v>
      </c>
      <c r="DT21" s="3" t="s">
        <v>1</v>
      </c>
      <c r="DU21" s="3" t="s">
        <v>1</v>
      </c>
      <c r="DV21" s="3" t="s">
        <v>1</v>
      </c>
      <c r="DW21" s="3">
        <v>184899</v>
      </c>
      <c r="DX21" s="3" t="s">
        <v>1</v>
      </c>
      <c r="DY21" s="3" t="s">
        <v>1</v>
      </c>
      <c r="DZ21" s="3" t="s">
        <v>1</v>
      </c>
      <c r="EA21" s="3" t="s">
        <v>1</v>
      </c>
      <c r="EB21" s="3" t="s">
        <v>1</v>
      </c>
      <c r="EC21" s="3" t="s">
        <v>1</v>
      </c>
      <c r="ED21" s="3" t="s">
        <v>1</v>
      </c>
      <c r="EE21" s="3" t="s">
        <v>1</v>
      </c>
      <c r="EF21" s="3" t="s">
        <v>1</v>
      </c>
      <c r="EG21" s="3" t="s">
        <v>1</v>
      </c>
      <c r="EH21" s="3" t="s">
        <v>1</v>
      </c>
      <c r="EI21" s="3">
        <v>195432</v>
      </c>
      <c r="EJ21" s="3">
        <v>32917</v>
      </c>
      <c r="EK21" s="3">
        <v>448</v>
      </c>
      <c r="EL21" s="3">
        <v>11581</v>
      </c>
      <c r="EM21" s="3">
        <v>19449</v>
      </c>
      <c r="EN21" s="3">
        <v>1458</v>
      </c>
      <c r="EO21" s="3">
        <v>1995</v>
      </c>
      <c r="EP21" s="3">
        <v>61874</v>
      </c>
      <c r="EQ21" s="3">
        <v>7621</v>
      </c>
      <c r="ER21" s="3">
        <v>10925</v>
      </c>
      <c r="ES21" s="3">
        <v>15710</v>
      </c>
      <c r="ET21" s="3">
        <v>910</v>
      </c>
      <c r="EU21" s="3">
        <v>115925</v>
      </c>
      <c r="EV21" s="3">
        <v>14014</v>
      </c>
      <c r="EW21" s="3">
        <v>14013</v>
      </c>
      <c r="EX21" s="3">
        <v>21946</v>
      </c>
      <c r="EY21" s="3">
        <v>17105</v>
      </c>
      <c r="EZ21" s="3">
        <v>11553</v>
      </c>
      <c r="FA21" s="3">
        <v>4075</v>
      </c>
      <c r="FB21" s="3">
        <v>4438</v>
      </c>
      <c r="FC21" s="3">
        <v>4014</v>
      </c>
      <c r="FD21" s="3">
        <v>6641</v>
      </c>
      <c r="FE21" s="3">
        <v>7328</v>
      </c>
      <c r="FF21" s="3">
        <v>28747</v>
      </c>
      <c r="FG21" s="3">
        <v>44346</v>
      </c>
      <c r="FH21" s="3">
        <v>3115</v>
      </c>
      <c r="FI21" s="3">
        <v>7100</v>
      </c>
      <c r="FJ21" s="3">
        <v>3153</v>
      </c>
      <c r="FK21" s="3">
        <v>11220</v>
      </c>
      <c r="FL21" s="3">
        <v>3840</v>
      </c>
      <c r="FM21" s="3">
        <v>10150</v>
      </c>
      <c r="FN21" s="3">
        <v>28200</v>
      </c>
      <c r="FO21" s="3">
        <v>46889</v>
      </c>
      <c r="FP21" s="3">
        <v>46226</v>
      </c>
      <c r="FQ21" s="3">
        <v>60192</v>
      </c>
      <c r="FR21" s="3">
        <v>58047</v>
      </c>
      <c r="FS21" s="3">
        <v>145675</v>
      </c>
      <c r="FT21" s="3">
        <v>26580</v>
      </c>
      <c r="FU21" s="3">
        <v>50240</v>
      </c>
      <c r="FV21" s="3">
        <v>13544</v>
      </c>
      <c r="FW21" s="3">
        <v>6635</v>
      </c>
      <c r="FX21" s="3">
        <v>5427</v>
      </c>
      <c r="FY21" s="3">
        <v>24642</v>
      </c>
      <c r="FZ21" s="3">
        <v>17348</v>
      </c>
      <c r="GA21" s="3">
        <v>13822</v>
      </c>
      <c r="GB21" s="3">
        <v>12741</v>
      </c>
      <c r="GC21" s="3">
        <v>32041</v>
      </c>
      <c r="GD21" s="3">
        <v>45758</v>
      </c>
      <c r="GE21" s="3">
        <v>228607</v>
      </c>
      <c r="GF21" s="3">
        <v>27366</v>
      </c>
      <c r="GG21" s="3">
        <v>48328</v>
      </c>
      <c r="GH21" s="3">
        <v>26008</v>
      </c>
      <c r="GI21" s="3">
        <v>5958</v>
      </c>
      <c r="GJ21" s="3">
        <v>2436</v>
      </c>
      <c r="GK21" s="3">
        <v>16866</v>
      </c>
      <c r="GL21" s="3">
        <v>11872</v>
      </c>
      <c r="GM21" s="3">
        <v>48080</v>
      </c>
      <c r="GN21" s="3">
        <v>5333</v>
      </c>
      <c r="GO21" s="3">
        <v>2411</v>
      </c>
      <c r="GP21" s="3">
        <v>19233</v>
      </c>
      <c r="GQ21" s="3">
        <v>491715</v>
      </c>
      <c r="GR21" s="3">
        <v>37942</v>
      </c>
      <c r="GS21" s="3">
        <v>42421</v>
      </c>
      <c r="GT21" s="3">
        <v>28447</v>
      </c>
      <c r="GU21" s="3">
        <v>20297</v>
      </c>
      <c r="GV21" s="3">
        <v>17847</v>
      </c>
      <c r="GW21" s="3">
        <v>8585</v>
      </c>
      <c r="GX21" s="3">
        <v>36984</v>
      </c>
      <c r="GY21" s="3">
        <v>73120</v>
      </c>
      <c r="GZ21" s="3">
        <v>36250</v>
      </c>
      <c r="HA21" s="3">
        <v>40391</v>
      </c>
      <c r="HB21" s="3">
        <v>47031</v>
      </c>
      <c r="HC21" s="3">
        <v>377091</v>
      </c>
      <c r="HD21" s="3">
        <v>70228</v>
      </c>
      <c r="HE21" s="3">
        <v>54559</v>
      </c>
      <c r="HF21" s="3">
        <v>57893</v>
      </c>
      <c r="HG21" s="3">
        <v>16529</v>
      </c>
      <c r="HH21" s="3">
        <v>38989</v>
      </c>
      <c r="HI21" s="3">
        <v>23961</v>
      </c>
      <c r="HJ21" s="3">
        <v>35448</v>
      </c>
      <c r="HK21" s="3">
        <v>34951</v>
      </c>
      <c r="HL21" s="3">
        <v>315</v>
      </c>
      <c r="HM21" s="3">
        <v>107646</v>
      </c>
      <c r="HN21" s="3">
        <v>220739</v>
      </c>
      <c r="HO21" s="3">
        <v>44443</v>
      </c>
      <c r="HP21" s="3">
        <v>45121</v>
      </c>
      <c r="HQ21" s="3">
        <v>47807</v>
      </c>
      <c r="HR21" s="3">
        <v>34735</v>
      </c>
      <c r="HS21" s="3">
        <v>34850</v>
      </c>
      <c r="HT21" s="3">
        <v>25964</v>
      </c>
      <c r="HU21" s="3">
        <v>43537</v>
      </c>
      <c r="HV21" s="3">
        <v>138587</v>
      </c>
      <c r="HW21" s="3">
        <v>20739</v>
      </c>
      <c r="HX21" s="3">
        <v>18804</v>
      </c>
      <c r="HY21" s="3">
        <v>22869</v>
      </c>
      <c r="HZ21" s="3">
        <v>112088</v>
      </c>
      <c r="IA21" s="3">
        <v>338430</v>
      </c>
      <c r="IB21" s="3">
        <v>16804</v>
      </c>
      <c r="IC21" s="3">
        <v>41099</v>
      </c>
      <c r="ID21" s="3">
        <v>39681</v>
      </c>
      <c r="IE21" s="3">
        <v>51273</v>
      </c>
      <c r="IF21" s="3"/>
      <c r="IG21" s="3"/>
    </row>
    <row r="22" spans="1:241">
      <c r="A22" s="2" t="s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 t="s">
        <v>13</v>
      </c>
      <c r="EK22" s="7"/>
      <c r="EL22" s="7"/>
      <c r="EM22" s="7"/>
      <c r="EN22" s="7"/>
      <c r="EO22" s="7"/>
      <c r="EP22" s="7">
        <v>45421</v>
      </c>
      <c r="EQ22" s="7">
        <v>2125</v>
      </c>
      <c r="ER22" s="7">
        <v>9038</v>
      </c>
      <c r="ES22" s="7">
        <v>441</v>
      </c>
      <c r="ET22" s="7">
        <v>12847</v>
      </c>
      <c r="EU22" s="7">
        <v>3838</v>
      </c>
      <c r="EV22" s="7">
        <v>5247</v>
      </c>
      <c r="EW22" s="7">
        <v>1723</v>
      </c>
      <c r="EX22" s="7">
        <v>648</v>
      </c>
      <c r="EY22" s="7">
        <v>2360</v>
      </c>
      <c r="EZ22" s="7">
        <v>0</v>
      </c>
      <c r="FA22" s="7">
        <v>2614</v>
      </c>
      <c r="FB22" s="7">
        <v>3074</v>
      </c>
      <c r="FC22" s="7">
        <v>35835</v>
      </c>
      <c r="FD22" s="7">
        <v>6518</v>
      </c>
      <c r="FE22" s="7">
        <v>1457</v>
      </c>
      <c r="FF22" s="7">
        <v>1011</v>
      </c>
      <c r="FG22" s="7">
        <v>23926</v>
      </c>
      <c r="FH22" s="7">
        <v>970</v>
      </c>
      <c r="FI22" s="7">
        <v>404</v>
      </c>
      <c r="FJ22" s="7">
        <v>-3885</v>
      </c>
      <c r="FK22" s="7">
        <v>1394</v>
      </c>
      <c r="FL22" s="7">
        <v>2649</v>
      </c>
      <c r="FM22" s="7">
        <v>689</v>
      </c>
      <c r="FN22" s="7">
        <v>0</v>
      </c>
      <c r="FO22" s="7">
        <v>0</v>
      </c>
      <c r="FP22" s="7">
        <v>2494</v>
      </c>
      <c r="FQ22" s="7">
        <v>0</v>
      </c>
      <c r="FR22" s="7">
        <v>0</v>
      </c>
      <c r="FS22" s="7">
        <v>54766</v>
      </c>
      <c r="FT22" s="7">
        <v>5363</v>
      </c>
      <c r="FU22" s="7">
        <v>7914</v>
      </c>
      <c r="FV22" s="7">
        <v>14778</v>
      </c>
      <c r="FW22" s="7">
        <v>2980</v>
      </c>
      <c r="FX22" s="7">
        <v>7725</v>
      </c>
      <c r="FY22" s="7">
        <v>662</v>
      </c>
      <c r="FZ22" s="7">
        <v>3774</v>
      </c>
      <c r="GA22" s="7">
        <v>2836</v>
      </c>
      <c r="GB22" s="7">
        <v>4754</v>
      </c>
      <c r="GC22" s="7">
        <v>1986</v>
      </c>
      <c r="GD22" s="7">
        <v>9445</v>
      </c>
      <c r="GE22" s="7">
        <v>43461</v>
      </c>
      <c r="GF22" s="7">
        <v>10358</v>
      </c>
      <c r="GG22" s="7">
        <v>5506</v>
      </c>
      <c r="GH22" s="7">
        <v>1430</v>
      </c>
      <c r="GI22" s="7">
        <v>1168</v>
      </c>
      <c r="GJ22" s="7">
        <v>2923</v>
      </c>
      <c r="GK22" s="7">
        <v>0</v>
      </c>
      <c r="GL22" s="7">
        <v>1700</v>
      </c>
      <c r="GM22" s="7">
        <v>1166</v>
      </c>
      <c r="GN22" s="7">
        <v>7823</v>
      </c>
      <c r="GO22" s="7">
        <v>1490</v>
      </c>
      <c r="GP22" s="7">
        <v>6908</v>
      </c>
      <c r="GQ22" s="7">
        <v>35284</v>
      </c>
      <c r="GR22" s="7">
        <v>2120</v>
      </c>
      <c r="GS22" s="7">
        <v>4408</v>
      </c>
      <c r="GT22" s="7">
        <v>6366</v>
      </c>
      <c r="GU22" s="7">
        <v>4058</v>
      </c>
      <c r="GV22" s="7">
        <v>7763</v>
      </c>
      <c r="GW22" s="7">
        <v>250</v>
      </c>
      <c r="GX22" s="7">
        <v>1360</v>
      </c>
      <c r="GY22" s="7">
        <v>3230</v>
      </c>
      <c r="GZ22" s="7">
        <v>6628</v>
      </c>
      <c r="HA22" s="7">
        <v>5803</v>
      </c>
      <c r="HB22" s="7">
        <v>6717</v>
      </c>
      <c r="HC22" s="7">
        <v>19723</v>
      </c>
      <c r="HD22" s="7">
        <v>0</v>
      </c>
      <c r="HE22" s="7">
        <v>12909</v>
      </c>
      <c r="HF22" s="7">
        <v>16005</v>
      </c>
      <c r="HG22" s="7">
        <v>30311</v>
      </c>
      <c r="HH22" s="7">
        <v>12931</v>
      </c>
      <c r="HI22" s="7">
        <v>3014</v>
      </c>
      <c r="HJ22" s="7">
        <v>8182</v>
      </c>
      <c r="HK22" s="7">
        <v>5724</v>
      </c>
      <c r="HL22" s="7">
        <v>1246</v>
      </c>
      <c r="HM22" s="7">
        <v>4053</v>
      </c>
      <c r="HN22" s="7">
        <v>74915</v>
      </c>
      <c r="HO22" s="7">
        <v>13171</v>
      </c>
      <c r="HP22" s="7">
        <v>8871</v>
      </c>
      <c r="HQ22" s="7">
        <v>20416</v>
      </c>
      <c r="HR22" s="7">
        <v>13332</v>
      </c>
      <c r="HS22" s="7">
        <v>6577</v>
      </c>
      <c r="HT22" s="7">
        <v>4707</v>
      </c>
      <c r="HU22" s="7">
        <v>1000</v>
      </c>
      <c r="HV22" s="7">
        <v>2272</v>
      </c>
      <c r="HW22" s="7">
        <v>10233</v>
      </c>
      <c r="HX22" s="7">
        <v>7609</v>
      </c>
      <c r="HY22" s="7">
        <v>4373</v>
      </c>
      <c r="HZ22" s="7">
        <v>12171</v>
      </c>
      <c r="IA22" s="7">
        <v>6716</v>
      </c>
      <c r="IB22" s="7">
        <v>3591</v>
      </c>
      <c r="IC22" s="7">
        <v>7533</v>
      </c>
      <c r="ID22" s="7">
        <v>16494</v>
      </c>
      <c r="IE22" s="7">
        <v>8423</v>
      </c>
      <c r="IF22" s="3"/>
      <c r="IG22" s="3"/>
    </row>
    <row r="23" spans="1:241">
      <c r="A23" s="2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10">
        <v>814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2894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2894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2894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214120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184899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195432</v>
      </c>
      <c r="EJ23" s="10">
        <v>32917</v>
      </c>
      <c r="EK23" s="10">
        <v>448</v>
      </c>
      <c r="EL23" s="10">
        <v>11581</v>
      </c>
      <c r="EM23" s="10">
        <v>19449</v>
      </c>
      <c r="EN23" s="10">
        <v>1458</v>
      </c>
      <c r="EO23" s="10">
        <v>1995</v>
      </c>
      <c r="EP23" s="10">
        <v>16453</v>
      </c>
      <c r="EQ23" s="10">
        <v>5496</v>
      </c>
      <c r="ER23" s="10">
        <v>1887</v>
      </c>
      <c r="ES23" s="10">
        <v>15269</v>
      </c>
      <c r="ET23" s="10">
        <v>-11937</v>
      </c>
      <c r="EU23" s="10">
        <v>112087</v>
      </c>
      <c r="EV23" s="10">
        <v>8767</v>
      </c>
      <c r="EW23" s="10">
        <v>12290</v>
      </c>
      <c r="EX23" s="10">
        <v>21298</v>
      </c>
      <c r="EY23" s="10">
        <v>14745</v>
      </c>
      <c r="EZ23" s="10">
        <v>11553</v>
      </c>
      <c r="FA23" s="10">
        <v>1461</v>
      </c>
      <c r="FB23" s="10">
        <v>1364</v>
      </c>
      <c r="FC23" s="10">
        <v>-31821</v>
      </c>
      <c r="FD23" s="10">
        <v>123</v>
      </c>
      <c r="FE23" s="10">
        <v>5871</v>
      </c>
      <c r="FF23" s="10">
        <v>27736</v>
      </c>
      <c r="FG23" s="10">
        <v>20420</v>
      </c>
      <c r="FH23" s="10">
        <v>2145</v>
      </c>
      <c r="FI23" s="10">
        <v>6696</v>
      </c>
      <c r="FJ23" s="10">
        <v>7038</v>
      </c>
      <c r="FK23" s="10">
        <v>9826</v>
      </c>
      <c r="FL23" s="10">
        <v>1191</v>
      </c>
      <c r="FM23" s="10">
        <v>9461</v>
      </c>
      <c r="FN23" s="10">
        <v>28200</v>
      </c>
      <c r="FO23" s="10">
        <v>46889</v>
      </c>
      <c r="FP23" s="10">
        <v>43732</v>
      </c>
      <c r="FQ23" s="10">
        <v>60192</v>
      </c>
      <c r="FR23" s="10">
        <v>58047</v>
      </c>
      <c r="FS23" s="10">
        <v>90909</v>
      </c>
      <c r="FT23" s="10">
        <v>21217</v>
      </c>
      <c r="FU23" s="10">
        <v>42326</v>
      </c>
      <c r="FV23" s="10">
        <v>-1234</v>
      </c>
      <c r="FW23" s="10">
        <v>3655</v>
      </c>
      <c r="FX23" s="10">
        <v>-2298</v>
      </c>
      <c r="FY23" s="10">
        <v>23980</v>
      </c>
      <c r="FZ23" s="10">
        <v>13574</v>
      </c>
      <c r="GA23" s="10">
        <v>10986</v>
      </c>
      <c r="GB23" s="10">
        <v>7987</v>
      </c>
      <c r="GC23" s="10">
        <v>30055</v>
      </c>
      <c r="GD23" s="10">
        <v>36313</v>
      </c>
      <c r="GE23" s="10">
        <v>185146</v>
      </c>
      <c r="GF23" s="10">
        <v>17008</v>
      </c>
      <c r="GG23" s="10">
        <v>42822</v>
      </c>
      <c r="GH23" s="10">
        <v>24578</v>
      </c>
      <c r="GI23" s="10">
        <v>4790</v>
      </c>
      <c r="GJ23" s="10">
        <v>-487</v>
      </c>
      <c r="GK23" s="10">
        <v>16866</v>
      </c>
      <c r="GL23" s="10">
        <v>10172</v>
      </c>
      <c r="GM23" s="10">
        <v>46914</v>
      </c>
      <c r="GN23" s="10">
        <v>-2490</v>
      </c>
      <c r="GO23" s="10">
        <v>921</v>
      </c>
      <c r="GP23" s="10">
        <v>12325</v>
      </c>
      <c r="GQ23" s="10">
        <v>456431</v>
      </c>
      <c r="GR23" s="10">
        <v>35822</v>
      </c>
      <c r="GS23" s="10">
        <v>38013</v>
      </c>
      <c r="GT23" s="10">
        <v>22081</v>
      </c>
      <c r="GU23" s="10">
        <v>16239</v>
      </c>
      <c r="GV23" s="10">
        <v>10084</v>
      </c>
      <c r="GW23" s="10">
        <v>8335</v>
      </c>
      <c r="GX23" s="10">
        <v>35624</v>
      </c>
      <c r="GY23" s="10">
        <v>69890</v>
      </c>
      <c r="GZ23" s="10">
        <v>29622</v>
      </c>
      <c r="HA23" s="10">
        <v>34588</v>
      </c>
      <c r="HB23" s="10">
        <v>40314</v>
      </c>
      <c r="HC23" s="10">
        <v>357368</v>
      </c>
      <c r="HD23" s="10">
        <v>70228</v>
      </c>
      <c r="HE23" s="10">
        <v>41650</v>
      </c>
      <c r="HF23" s="10">
        <v>41888</v>
      </c>
      <c r="HG23" s="10">
        <f t="shared" ref="HG23:IE23" si="14">(HG21-HG22)</f>
        <v>-13782</v>
      </c>
      <c r="HH23" s="10">
        <f t="shared" si="14"/>
        <v>26058</v>
      </c>
      <c r="HI23" s="10">
        <f t="shared" si="14"/>
        <v>20947</v>
      </c>
      <c r="HJ23" s="10">
        <f t="shared" si="14"/>
        <v>27266</v>
      </c>
      <c r="HK23" s="10">
        <f t="shared" si="14"/>
        <v>29227</v>
      </c>
      <c r="HL23" s="10">
        <f t="shared" si="14"/>
        <v>-931</v>
      </c>
      <c r="HM23" s="10">
        <f t="shared" si="14"/>
        <v>103593</v>
      </c>
      <c r="HN23" s="10">
        <f t="shared" si="14"/>
        <v>145824</v>
      </c>
      <c r="HO23" s="10">
        <f t="shared" si="14"/>
        <v>31272</v>
      </c>
      <c r="HP23" s="10">
        <f t="shared" si="14"/>
        <v>36250</v>
      </c>
      <c r="HQ23" s="10">
        <f t="shared" si="14"/>
        <v>27391</v>
      </c>
      <c r="HR23" s="10">
        <f t="shared" si="14"/>
        <v>21403</v>
      </c>
      <c r="HS23" s="10">
        <f t="shared" si="14"/>
        <v>28273</v>
      </c>
      <c r="HT23" s="10">
        <f t="shared" si="14"/>
        <v>21257</v>
      </c>
      <c r="HU23" s="10">
        <f t="shared" si="14"/>
        <v>42537</v>
      </c>
      <c r="HV23" s="10">
        <f t="shared" si="14"/>
        <v>136315</v>
      </c>
      <c r="HW23" s="10">
        <f t="shared" si="14"/>
        <v>10506</v>
      </c>
      <c r="HX23" s="10">
        <f t="shared" si="14"/>
        <v>11195</v>
      </c>
      <c r="HY23" s="10">
        <f t="shared" si="14"/>
        <v>18496</v>
      </c>
      <c r="HZ23" s="10">
        <f t="shared" si="14"/>
        <v>99917</v>
      </c>
      <c r="IA23" s="10">
        <f t="shared" si="14"/>
        <v>331714</v>
      </c>
      <c r="IB23" s="10">
        <f t="shared" si="14"/>
        <v>13213</v>
      </c>
      <c r="IC23" s="10">
        <f t="shared" si="14"/>
        <v>33566</v>
      </c>
      <c r="ID23" s="10">
        <f t="shared" si="14"/>
        <v>23187</v>
      </c>
      <c r="IE23" s="10">
        <f t="shared" si="14"/>
        <v>42850</v>
      </c>
      <c r="IF23" s="8"/>
      <c r="IG23" s="3"/>
    </row>
    <row r="24" spans="1:241">
      <c r="A24" s="2" t="s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>
        <v>32917</v>
      </c>
      <c r="EK24" s="10">
        <v>33365</v>
      </c>
      <c r="EL24" s="10">
        <v>44946</v>
      </c>
      <c r="EM24" s="10">
        <v>64395</v>
      </c>
      <c r="EN24" s="10">
        <v>65853</v>
      </c>
      <c r="EO24" s="10">
        <v>67848</v>
      </c>
      <c r="EP24" s="10">
        <v>84301</v>
      </c>
      <c r="EQ24" s="10">
        <v>89797</v>
      </c>
      <c r="ER24" s="10">
        <v>91684</v>
      </c>
      <c r="ES24" s="10">
        <v>106953</v>
      </c>
      <c r="ET24" s="10">
        <v>95016</v>
      </c>
      <c r="EU24" s="10">
        <v>207103</v>
      </c>
      <c r="EV24" s="10">
        <v>8767</v>
      </c>
      <c r="EW24" s="10">
        <v>21057</v>
      </c>
      <c r="EX24" s="10">
        <v>42355</v>
      </c>
      <c r="EY24" s="10">
        <v>57100</v>
      </c>
      <c r="EZ24" s="10">
        <v>68653</v>
      </c>
      <c r="FA24" s="10">
        <v>70114</v>
      </c>
      <c r="FB24" s="10">
        <v>71478</v>
      </c>
      <c r="FC24" s="10">
        <v>39657</v>
      </c>
      <c r="FD24" s="10">
        <v>39780</v>
      </c>
      <c r="FE24" s="10">
        <v>45651</v>
      </c>
      <c r="FF24" s="10">
        <v>73387</v>
      </c>
      <c r="FG24" s="10">
        <v>93807</v>
      </c>
      <c r="FH24" s="10">
        <v>2145</v>
      </c>
      <c r="FI24" s="10">
        <v>8841</v>
      </c>
      <c r="FJ24" s="10">
        <v>15879</v>
      </c>
      <c r="FK24" s="10">
        <v>25705</v>
      </c>
      <c r="FL24" s="10">
        <v>26896</v>
      </c>
      <c r="FM24" s="10">
        <v>36357</v>
      </c>
      <c r="FN24" s="10">
        <v>64557</v>
      </c>
      <c r="FO24" s="10">
        <v>111446</v>
      </c>
      <c r="FP24" s="10">
        <v>155178</v>
      </c>
      <c r="FQ24" s="10">
        <v>215370</v>
      </c>
      <c r="FR24" s="10">
        <v>273417</v>
      </c>
      <c r="FS24" s="10">
        <v>364326</v>
      </c>
      <c r="FT24" s="10">
        <v>21217</v>
      </c>
      <c r="FU24" s="10">
        <v>63543</v>
      </c>
      <c r="FV24" s="10">
        <v>62309</v>
      </c>
      <c r="FW24" s="10">
        <v>65964</v>
      </c>
      <c r="FX24" s="10">
        <v>63666</v>
      </c>
      <c r="FY24" s="10">
        <v>87646</v>
      </c>
      <c r="FZ24" s="10">
        <v>101220</v>
      </c>
      <c r="GA24" s="10">
        <v>112206</v>
      </c>
      <c r="GB24" s="10">
        <v>120193</v>
      </c>
      <c r="GC24" s="10">
        <v>150248</v>
      </c>
      <c r="GD24" s="10">
        <v>186561</v>
      </c>
      <c r="GE24" s="10">
        <v>371707</v>
      </c>
      <c r="GF24" s="10">
        <v>17008</v>
      </c>
      <c r="GG24" s="10">
        <v>59830</v>
      </c>
      <c r="GH24" s="10">
        <v>84408</v>
      </c>
      <c r="GI24" s="10">
        <v>89198</v>
      </c>
      <c r="GJ24" s="10">
        <v>88711</v>
      </c>
      <c r="GK24" s="10">
        <v>105577</v>
      </c>
      <c r="GL24" s="10">
        <v>115749</v>
      </c>
      <c r="GM24" s="10">
        <v>162663</v>
      </c>
      <c r="GN24" s="10">
        <v>160173</v>
      </c>
      <c r="GO24" s="10">
        <v>161094</v>
      </c>
      <c r="GP24" s="10">
        <v>173419</v>
      </c>
      <c r="GQ24" s="10">
        <v>629850</v>
      </c>
      <c r="GR24" s="10">
        <v>35822</v>
      </c>
      <c r="GS24" s="10">
        <v>73835</v>
      </c>
      <c r="GT24" s="10">
        <v>95916</v>
      </c>
      <c r="GU24" s="10">
        <v>112155</v>
      </c>
      <c r="GV24" s="10">
        <v>122239</v>
      </c>
      <c r="GW24" s="10">
        <v>130574</v>
      </c>
      <c r="GX24" s="10">
        <v>166198</v>
      </c>
      <c r="GY24" s="10">
        <v>236088</v>
      </c>
      <c r="GZ24" s="10">
        <v>265710</v>
      </c>
      <c r="HA24" s="10">
        <v>300298</v>
      </c>
      <c r="HB24" s="10">
        <v>340612</v>
      </c>
      <c r="HC24" s="10">
        <v>697980</v>
      </c>
      <c r="HD24" s="10">
        <v>70228</v>
      </c>
      <c r="HE24" s="10">
        <v>111878</v>
      </c>
      <c r="HF24" s="10">
        <v>153766</v>
      </c>
      <c r="HG24" s="10">
        <f>SUM($HD23:HG23)</f>
        <v>139984</v>
      </c>
      <c r="HH24" s="10">
        <f>SUM($HD23:HH23)</f>
        <v>166042</v>
      </c>
      <c r="HI24" s="10">
        <f>SUM($HD23:HI23)</f>
        <v>186989</v>
      </c>
      <c r="HJ24" s="10">
        <f>SUM($HD23:HJ23)</f>
        <v>214255</v>
      </c>
      <c r="HK24" s="10">
        <f>SUM($HD23:HK23)</f>
        <v>243482</v>
      </c>
      <c r="HL24" s="10">
        <f>SUM($HD23:HL23)</f>
        <v>242551</v>
      </c>
      <c r="HM24" s="10">
        <f>SUM($HD23:HM23)</f>
        <v>346144</v>
      </c>
      <c r="HN24" s="10">
        <f>SUM($HD23:HN23)</f>
        <v>491968</v>
      </c>
      <c r="HO24" s="10">
        <f>SUM($HD23:HO23)</f>
        <v>523240</v>
      </c>
      <c r="HP24" s="10">
        <f>SUM($HP23:HP23)</f>
        <v>36250</v>
      </c>
      <c r="HQ24" s="10">
        <f>SUM($HP23:HQ23)</f>
        <v>63641</v>
      </c>
      <c r="HR24" s="10">
        <f>SUM($HP23:HR23)</f>
        <v>85044</v>
      </c>
      <c r="HS24" s="10">
        <f>SUM($HP23:HS23)</f>
        <v>113317</v>
      </c>
      <c r="HT24" s="10">
        <f>SUM($HP23:HT23)</f>
        <v>134574</v>
      </c>
      <c r="HU24" s="10">
        <f>SUM($HP23:HU23)</f>
        <v>177111</v>
      </c>
      <c r="HV24" s="10">
        <f>SUM($HP23:HV23)</f>
        <v>313426</v>
      </c>
      <c r="HW24" s="10">
        <f>SUM($HP23:HW23)</f>
        <v>323932</v>
      </c>
      <c r="HX24" s="10">
        <f>SUM($HP23:HX23)</f>
        <v>335127</v>
      </c>
      <c r="HY24" s="10">
        <f>SUM($HP23:HY23)</f>
        <v>353623</v>
      </c>
      <c r="HZ24" s="10">
        <f>SUM($HP23:HZ23)</f>
        <v>453540</v>
      </c>
      <c r="IA24" s="10">
        <f>SUM($HP23:IA23)</f>
        <v>785254</v>
      </c>
      <c r="IB24" s="10">
        <f>SUM($IB23:IB23)</f>
        <v>13213</v>
      </c>
      <c r="IC24" s="10">
        <f>SUM($IB23:IC23)</f>
        <v>46779</v>
      </c>
      <c r="ID24" s="10">
        <f>SUM($IB23:ID23)</f>
        <v>69966</v>
      </c>
      <c r="IE24" s="10">
        <f>SUM($IB23:IE23)</f>
        <v>112816</v>
      </c>
      <c r="IF24" s="8"/>
      <c r="IG24" s="3"/>
    </row>
    <row r="25" spans="1:241">
      <c r="A25" s="2" t="s">
        <v>21</v>
      </c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>
        <v>2.546116700199651E-3</v>
      </c>
      <c r="EK25" s="12">
        <v>2.5781651268722799E-3</v>
      </c>
      <c r="EL25" s="12">
        <v>3.3933428390621129E-3</v>
      </c>
      <c r="EM25" s="12">
        <v>4.8344568462395428E-3</v>
      </c>
      <c r="EN25" s="12">
        <v>4.8383026229605755E-3</v>
      </c>
      <c r="EO25" s="12">
        <v>4.8816328707138486E-3</v>
      </c>
      <c r="EP25" s="12">
        <v>6.0349607644507941E-3</v>
      </c>
      <c r="EQ25" s="12">
        <v>6.3788303148560703E-3</v>
      </c>
      <c r="ER25" s="12">
        <v>6.4149027025278979E-3</v>
      </c>
      <c r="ES25" s="12">
        <v>7.3843057303159725E-3</v>
      </c>
      <c r="ET25" s="12">
        <v>6.4663920667145788E-3</v>
      </c>
      <c r="EU25" s="12">
        <v>1.3813529604961966E-2</v>
      </c>
      <c r="EV25" s="12">
        <v>4.7688629963374895E-4</v>
      </c>
      <c r="EW25" s="12">
        <v>1.126152143972912E-3</v>
      </c>
      <c r="EX25" s="12">
        <v>2.261554897616585E-3</v>
      </c>
      <c r="EY25" s="12">
        <v>3.0134951066169819E-3</v>
      </c>
      <c r="EZ25" s="12">
        <v>3.4634039086061945E-3</v>
      </c>
      <c r="FA25" s="12">
        <v>3.4767575150172342E-3</v>
      </c>
      <c r="FB25" s="12">
        <v>3.5229842736773922E-3</v>
      </c>
      <c r="FC25" s="12">
        <v>1.9457503484867585E-3</v>
      </c>
      <c r="FD25" s="12">
        <v>1.9404096608894937E-3</v>
      </c>
      <c r="FE25" s="12">
        <v>2.2082255471439498E-3</v>
      </c>
      <c r="FF25" s="12">
        <v>3.4767332179115734E-3</v>
      </c>
      <c r="FG25" s="12">
        <v>4.3746152449517786E-3</v>
      </c>
      <c r="FH25" s="12">
        <v>8.778057557048166E-5</v>
      </c>
      <c r="FI25" s="12">
        <v>3.5279269073879883E-4</v>
      </c>
      <c r="FJ25" s="12">
        <v>6.273460288036335E-4</v>
      </c>
      <c r="FK25" s="12">
        <v>9.9840729663474106E-4</v>
      </c>
      <c r="FL25" s="12">
        <v>9.8968350747295698E-4</v>
      </c>
      <c r="FM25" s="12">
        <v>1.3074190962309256E-3</v>
      </c>
      <c r="FN25" s="12">
        <v>2.2793491934235081E-3</v>
      </c>
      <c r="FO25" s="12">
        <v>3.8839062785663834E-3</v>
      </c>
      <c r="FP25" s="12">
        <v>5.3806729999780712E-3</v>
      </c>
      <c r="FQ25" s="12">
        <v>7.4422301466929713E-3</v>
      </c>
      <c r="FR25" s="12">
        <v>9.2925248315039143E-3</v>
      </c>
      <c r="FS25" s="12">
        <v>1.2182184836718233E-2</v>
      </c>
      <c r="FT25" s="12">
        <v>6.1649201717367715E-4</v>
      </c>
      <c r="FU25" s="12">
        <v>1.8398570843483301E-3</v>
      </c>
      <c r="FV25" s="12">
        <v>1.8016992688094885E-3</v>
      </c>
      <c r="FW25" s="12">
        <v>1.8697299050378796E-3</v>
      </c>
      <c r="FX25" s="12">
        <v>1.7558941029402776E-3</v>
      </c>
      <c r="FY25" s="12">
        <v>2.3602989984954528E-3</v>
      </c>
      <c r="FZ25" s="12">
        <v>2.7108838279720445E-3</v>
      </c>
      <c r="GA25" s="12">
        <v>2.995741042269906E-3</v>
      </c>
      <c r="GB25" s="12">
        <v>3.2009065665778097E-3</v>
      </c>
      <c r="GC25" s="12">
        <v>3.9962197615336223E-3</v>
      </c>
      <c r="GD25" s="12">
        <v>4.9016827941300604E-3</v>
      </c>
      <c r="GE25" s="12">
        <v>9.586469712151973E-3</v>
      </c>
      <c r="GF25" s="12">
        <v>3.4994929973721292E-4</v>
      </c>
      <c r="GG25" s="12">
        <v>1.2253671605942894E-3</v>
      </c>
      <c r="GH25" s="12">
        <v>1.72023913113291E-3</v>
      </c>
      <c r="GI25" s="12">
        <v>1.775720359212235E-3</v>
      </c>
      <c r="GJ25" s="12">
        <v>1.7007122298417555E-3</v>
      </c>
      <c r="GK25" s="12">
        <v>1.9888958190072215E-3</v>
      </c>
      <c r="GL25" s="12">
        <v>2.1658092946480806E-3</v>
      </c>
      <c r="GM25" s="12">
        <v>3.0282900608682023E-3</v>
      </c>
      <c r="GN25" s="12">
        <v>2.9647977865864023E-3</v>
      </c>
      <c r="GO25" s="12">
        <v>2.9380246793582298E-3</v>
      </c>
      <c r="GP25" s="12">
        <v>3.1244275212953068E-3</v>
      </c>
      <c r="GQ25" s="12">
        <v>1.113796771409894E-2</v>
      </c>
      <c r="GR25" s="12">
        <v>5.2667661067354657E-4</v>
      </c>
      <c r="GS25" s="12">
        <v>1.0962188400518501E-3</v>
      </c>
      <c r="GT25" s="12">
        <v>1.3972662777211164E-3</v>
      </c>
      <c r="GU25" s="12">
        <v>1.6171321869067929E-3</v>
      </c>
      <c r="GV25" s="12">
        <v>1.7188336380969543E-3</v>
      </c>
      <c r="GW25" s="12">
        <v>1.8201926914023421E-3</v>
      </c>
      <c r="GX25" s="12">
        <v>2.3063080205372958E-3</v>
      </c>
      <c r="GY25" s="12">
        <v>3.2744312436914125E-3</v>
      </c>
      <c r="GZ25" s="12">
        <v>3.6996868126209798E-3</v>
      </c>
      <c r="HA25" s="12">
        <v>4.1657327450248293E-3</v>
      </c>
      <c r="HB25" s="12">
        <v>4.6923714001658569E-3</v>
      </c>
      <c r="HC25" s="12">
        <v>9.4667016198350541E-3</v>
      </c>
      <c r="HD25" s="12">
        <f>HD24/AVERAGE($HC5:HD5)</f>
        <v>8.3719261449675638E-4</v>
      </c>
      <c r="HE25" s="12">
        <f>HE24/AVERAGE($HC5:HE5)</f>
        <v>1.3622152701444471E-3</v>
      </c>
      <c r="HF25" s="12">
        <f>HF24/AVERAGE($HC5:HF5)</f>
        <v>1.8652530728560212E-3</v>
      </c>
      <c r="HG25" s="12">
        <f>HG24/AVERAGE($HC5:HG5)</f>
        <v>1.6965155511614767E-3</v>
      </c>
      <c r="HH25" s="12">
        <f>HH24/AVERAGE($HC5:HH5)</f>
        <v>1.9641347835575133E-3</v>
      </c>
      <c r="HI25" s="12">
        <f>HI24/AVERAGE($HC5:HI5)</f>
        <v>2.1901544740393535E-3</v>
      </c>
      <c r="HJ25" s="12">
        <f>HJ24/AVERAGE($HC5:HJ5)</f>
        <v>2.5075829022270088E-3</v>
      </c>
      <c r="HK25" s="12">
        <f>HK24/AVERAGE($HC5:HK5)</f>
        <v>2.8576455515569163E-3</v>
      </c>
      <c r="HL25" s="12">
        <f>HL24/AVERAGE($HC5:HL5)</f>
        <v>2.8415236209097436E-3</v>
      </c>
      <c r="HM25" s="12">
        <f>HM24/AVERAGE($HC5:HM5)</f>
        <v>4.0568989781806309E-3</v>
      </c>
      <c r="HN25" s="12">
        <f>HN24/AVERAGE($HC5:HN5)</f>
        <v>5.761936515128986E-3</v>
      </c>
      <c r="HO25" s="12">
        <f>HO24/AVERAGE($HC5:HO5)</f>
        <v>6.0679072029252617E-3</v>
      </c>
      <c r="HP25" s="12">
        <f>HP24/AVERAGE($HO5:HP5)</f>
        <v>3.8457633940592283E-4</v>
      </c>
      <c r="HQ25" s="12">
        <f>HQ24/AVERAGE($HO5:HQ5)</f>
        <v>6.9208614323069701E-4</v>
      </c>
      <c r="HR25" s="12">
        <f>HR24/AVERAGE($HO5:HR5)</f>
        <v>9.2248805106577287E-4</v>
      </c>
      <c r="HS25" s="12">
        <f>HS24/AVERAGE($HO5:HS5)</f>
        <v>1.2198648192521227E-3</v>
      </c>
      <c r="HT25" s="12">
        <f>HT24/AVERAGE($HO5:HT5)</f>
        <v>1.3918447842464416E-3</v>
      </c>
      <c r="HU25" s="12">
        <f>HU24/AVERAGE($HO5:HU5)</f>
        <v>1.7807443816795655E-3</v>
      </c>
      <c r="HV25" s="12">
        <f>HV24/AVERAGE($HO5:HV5)</f>
        <v>3.1429293305482108E-3</v>
      </c>
      <c r="HW25" s="12">
        <f>HW24/AVERAGE($HO5:HW5)</f>
        <v>3.2539122127033643E-3</v>
      </c>
      <c r="HX25" s="12">
        <f>HX24/AVERAGE($HO5:HX5)</f>
        <v>3.3486560424419256E-3</v>
      </c>
      <c r="HY25" s="12">
        <f>HY24/AVERAGE($HO5:HY5)</f>
        <v>3.5016615904127873E-3</v>
      </c>
      <c r="HZ25" s="12">
        <f>HZ24/AVERAGE($HO5:HZ5)</f>
        <v>4.4086261489723905E-3</v>
      </c>
      <c r="IA25" s="12">
        <f>IA24/AVERAGE($HO5:IA5)</f>
        <v>7.5404020747564813E-3</v>
      </c>
      <c r="IB25" s="12">
        <f>IB24/AVERAGE($IA5:IB5)</f>
        <v>1.1111140777073057E-4</v>
      </c>
      <c r="IC25" s="12">
        <f>IC24/AVERAGE($IA5:IC5)</f>
        <v>3.8859072575429869E-4</v>
      </c>
      <c r="ID25" s="12">
        <f>ID24/AVERAGE($IA5:ID5)</f>
        <v>5.827764410961967E-4</v>
      </c>
      <c r="IE25" s="12">
        <f>IE24/AVERAGE($IA5:IE5)</f>
        <v>9.3991997619833614E-4</v>
      </c>
      <c r="IF25" s="9"/>
      <c r="IG25" s="3"/>
    </row>
    <row r="26" spans="1:241">
      <c r="IG26" s="3"/>
    </row>
    <row r="27" spans="1:241">
      <c r="A27" s="2" t="s">
        <v>16</v>
      </c>
      <c r="B27" s="3">
        <v>1500</v>
      </c>
      <c r="C27" s="3">
        <v>16800</v>
      </c>
      <c r="D27" s="3">
        <v>10300</v>
      </c>
      <c r="E27" s="3">
        <v>34100</v>
      </c>
      <c r="F27" s="3">
        <v>31100</v>
      </c>
      <c r="G27" s="3">
        <v>26700</v>
      </c>
      <c r="H27" s="3">
        <v>58000</v>
      </c>
      <c r="I27" s="3">
        <v>93500</v>
      </c>
      <c r="J27" s="3">
        <v>79800</v>
      </c>
      <c r="K27" s="3">
        <v>113700</v>
      </c>
      <c r="L27" s="3">
        <v>103500</v>
      </c>
      <c r="M27" s="3">
        <v>22600</v>
      </c>
      <c r="N27" s="3">
        <v>37000</v>
      </c>
      <c r="O27" s="3">
        <v>123700</v>
      </c>
      <c r="P27" s="3">
        <v>164200</v>
      </c>
      <c r="Q27" s="3">
        <v>90100</v>
      </c>
      <c r="R27" s="3">
        <v>83300</v>
      </c>
      <c r="S27" s="3">
        <v>119400</v>
      </c>
      <c r="T27" s="3">
        <v>124600</v>
      </c>
      <c r="U27" s="3">
        <v>184100</v>
      </c>
      <c r="V27" s="3">
        <v>221800</v>
      </c>
      <c r="W27" s="3">
        <v>135200</v>
      </c>
      <c r="X27" s="3">
        <v>249600</v>
      </c>
      <c r="Y27" s="3">
        <v>74900</v>
      </c>
      <c r="Z27" s="3">
        <v>21400</v>
      </c>
      <c r="AA27" s="3">
        <v>203200</v>
      </c>
      <c r="AB27" s="3">
        <v>187700</v>
      </c>
      <c r="AC27" s="3">
        <v>159700</v>
      </c>
      <c r="AD27" s="3">
        <v>80500</v>
      </c>
      <c r="AE27" s="3">
        <v>176700</v>
      </c>
      <c r="AF27" s="3">
        <v>137700</v>
      </c>
      <c r="AG27" s="3">
        <v>159800</v>
      </c>
      <c r="AH27" s="3">
        <v>162000</v>
      </c>
      <c r="AI27" s="3">
        <v>151500</v>
      </c>
      <c r="AJ27" s="3">
        <v>270100</v>
      </c>
      <c r="AK27" s="3">
        <v>98600</v>
      </c>
      <c r="AL27" s="3">
        <v>72700</v>
      </c>
      <c r="AM27" s="3">
        <v>165500</v>
      </c>
      <c r="AN27" s="3">
        <v>246000</v>
      </c>
      <c r="AO27" s="3">
        <v>221500</v>
      </c>
      <c r="AP27" s="3">
        <v>227600</v>
      </c>
      <c r="AQ27" s="3">
        <v>200700</v>
      </c>
      <c r="AR27" s="3">
        <v>152200</v>
      </c>
      <c r="AS27" s="3">
        <v>175100</v>
      </c>
      <c r="AT27" s="3">
        <v>240600</v>
      </c>
      <c r="AU27" s="3">
        <v>253800</v>
      </c>
      <c r="AV27" s="3">
        <v>223000</v>
      </c>
      <c r="AW27" s="3">
        <v>112100</v>
      </c>
      <c r="AX27" s="3">
        <v>139100</v>
      </c>
      <c r="AY27" s="3">
        <v>186300</v>
      </c>
      <c r="AZ27" s="3">
        <v>306300</v>
      </c>
      <c r="BA27" s="3">
        <v>264500</v>
      </c>
      <c r="BB27" s="3">
        <v>231500</v>
      </c>
      <c r="BC27" s="3">
        <v>233500</v>
      </c>
      <c r="BD27" s="3">
        <v>252700</v>
      </c>
      <c r="BE27" s="3">
        <v>276400</v>
      </c>
      <c r="BF27" s="3">
        <v>307200</v>
      </c>
      <c r="BG27" s="3">
        <v>315300</v>
      </c>
      <c r="BH27" s="3">
        <v>239300</v>
      </c>
      <c r="BI27" s="3">
        <v>177600</v>
      </c>
      <c r="BJ27" s="3">
        <v>157100</v>
      </c>
      <c r="BK27" s="3">
        <v>409100</v>
      </c>
      <c r="BL27" s="3">
        <v>395500</v>
      </c>
      <c r="BM27" s="3">
        <v>388200</v>
      </c>
      <c r="BN27" s="3">
        <v>360000</v>
      </c>
      <c r="BO27" s="3">
        <v>326300</v>
      </c>
      <c r="BP27" s="3">
        <v>499800</v>
      </c>
      <c r="BQ27" s="3">
        <v>391400</v>
      </c>
      <c r="BR27" s="3">
        <v>474100</v>
      </c>
      <c r="BS27" s="3">
        <v>483400</v>
      </c>
      <c r="BT27" s="3">
        <v>483400</v>
      </c>
      <c r="BU27" s="3">
        <v>437400</v>
      </c>
      <c r="BV27" s="3">
        <v>426800</v>
      </c>
      <c r="BW27" s="3">
        <v>636100</v>
      </c>
      <c r="BX27" s="3">
        <v>969800</v>
      </c>
      <c r="BY27" s="3">
        <v>686200</v>
      </c>
      <c r="BZ27" s="3">
        <v>692300</v>
      </c>
      <c r="CA27" s="3">
        <v>716800</v>
      </c>
      <c r="CB27" s="3">
        <v>926200</v>
      </c>
      <c r="CC27" s="3">
        <v>850800</v>
      </c>
      <c r="CD27" s="3">
        <v>820200</v>
      </c>
      <c r="CE27" s="3">
        <v>1062600</v>
      </c>
      <c r="CF27" s="3">
        <v>1272200</v>
      </c>
      <c r="CG27" s="3">
        <v>790700</v>
      </c>
      <c r="CH27" s="3">
        <v>1264500</v>
      </c>
      <c r="CI27" s="3">
        <v>1018700</v>
      </c>
      <c r="CJ27" s="3">
        <v>1253100</v>
      </c>
      <c r="CK27" s="3">
        <v>1081900</v>
      </c>
      <c r="CL27" s="3">
        <v>1223900</v>
      </c>
      <c r="CM27" s="3">
        <v>1032200</v>
      </c>
      <c r="CN27" s="3">
        <v>1411300</v>
      </c>
      <c r="CO27" s="3">
        <v>1358300</v>
      </c>
      <c r="CP27" s="3">
        <v>1601600</v>
      </c>
      <c r="CQ27" s="3">
        <v>1372200</v>
      </c>
      <c r="CR27" s="3">
        <v>2274700</v>
      </c>
      <c r="CS27" s="3">
        <v>1041800</v>
      </c>
      <c r="CT27" s="3">
        <v>1358100</v>
      </c>
      <c r="CU27" s="3">
        <v>1778200</v>
      </c>
      <c r="CV27" s="3">
        <v>1609400</v>
      </c>
      <c r="CW27" s="3">
        <v>1693900</v>
      </c>
      <c r="CX27" s="3">
        <v>1618300</v>
      </c>
      <c r="CY27" s="3">
        <v>2090200</v>
      </c>
      <c r="CZ27" s="3">
        <v>1844900</v>
      </c>
      <c r="DA27" s="3">
        <v>1861900</v>
      </c>
      <c r="DB27" s="3">
        <v>2329000</v>
      </c>
      <c r="DC27" s="3">
        <v>1534200</v>
      </c>
      <c r="DD27" s="3">
        <v>2310200</v>
      </c>
      <c r="DE27" s="3">
        <v>1308100</v>
      </c>
      <c r="DF27" s="3">
        <v>1365400</v>
      </c>
      <c r="DG27" s="3">
        <v>1186200</v>
      </c>
      <c r="DH27" s="3">
        <v>1697000</v>
      </c>
      <c r="DI27" s="3">
        <v>1546100</v>
      </c>
      <c r="DJ27" s="3">
        <v>1572500</v>
      </c>
      <c r="DK27" s="3">
        <v>1695200</v>
      </c>
      <c r="DL27" s="3">
        <v>1519800</v>
      </c>
      <c r="DM27" s="3">
        <v>1964100</v>
      </c>
      <c r="DN27" s="3">
        <v>1590200</v>
      </c>
      <c r="DO27" s="3">
        <v>2118100</v>
      </c>
      <c r="DP27" s="3">
        <v>1935000</v>
      </c>
      <c r="DQ27" s="3">
        <v>1189000</v>
      </c>
      <c r="DR27" s="3">
        <v>1266000</v>
      </c>
      <c r="DS27" s="3">
        <v>1800100</v>
      </c>
      <c r="DT27" s="3">
        <v>1734100</v>
      </c>
      <c r="DU27" s="3">
        <v>2157300</v>
      </c>
      <c r="DV27" s="3">
        <v>1983900</v>
      </c>
      <c r="DW27" s="3">
        <v>2077900</v>
      </c>
      <c r="DX27" s="3">
        <v>2220100</v>
      </c>
      <c r="DY27" s="3">
        <v>2048000</v>
      </c>
      <c r="DZ27" s="3">
        <v>2424900</v>
      </c>
      <c r="EA27" s="3">
        <v>2911600</v>
      </c>
      <c r="EB27" s="3">
        <v>2948700</v>
      </c>
      <c r="EC27" s="3">
        <v>2432600</v>
      </c>
      <c r="ED27" s="3">
        <v>1882600</v>
      </c>
      <c r="EE27" s="3">
        <v>2981500</v>
      </c>
      <c r="EF27" s="3">
        <v>2832700</v>
      </c>
      <c r="EG27" s="3">
        <v>3551400</v>
      </c>
      <c r="EH27" s="3">
        <v>2921400</v>
      </c>
      <c r="EI27" s="3">
        <v>3484400</v>
      </c>
      <c r="EJ27" s="3">
        <v>2544700</v>
      </c>
      <c r="EK27" s="3">
        <v>3194600</v>
      </c>
      <c r="EL27" s="3">
        <v>4235000</v>
      </c>
      <c r="EM27" s="3">
        <v>2634400</v>
      </c>
      <c r="EN27" s="3">
        <v>4668300</v>
      </c>
      <c r="EO27" s="3">
        <v>3644100</v>
      </c>
      <c r="EP27" s="3">
        <v>2344500</v>
      </c>
      <c r="EQ27" s="3">
        <v>3933200</v>
      </c>
      <c r="ER27" s="3">
        <v>4907300</v>
      </c>
      <c r="ES27" s="3">
        <v>3872500</v>
      </c>
      <c r="ET27" s="3">
        <v>4425300</v>
      </c>
      <c r="EU27" s="3">
        <v>5670100</v>
      </c>
      <c r="EV27" s="3">
        <v>3725900</v>
      </c>
      <c r="EW27" s="3">
        <v>5350500</v>
      </c>
      <c r="EX27" s="3">
        <v>3926200</v>
      </c>
      <c r="EY27" s="3">
        <v>5565200</v>
      </c>
      <c r="EZ27" s="3">
        <v>9256200</v>
      </c>
      <c r="FA27" s="3">
        <v>2429300</v>
      </c>
      <c r="FB27" s="3">
        <v>4075600</v>
      </c>
      <c r="FC27" s="3">
        <v>5049200</v>
      </c>
      <c r="FD27" s="3">
        <v>5754800</v>
      </c>
      <c r="FE27" s="3">
        <v>6153700</v>
      </c>
      <c r="FF27" s="3">
        <v>8963600</v>
      </c>
      <c r="FG27" s="3">
        <v>5297100</v>
      </c>
      <c r="FH27" s="3">
        <v>4830500</v>
      </c>
      <c r="FI27" s="3">
        <v>7363500</v>
      </c>
      <c r="FJ27" s="3">
        <v>6449300</v>
      </c>
      <c r="FK27" s="3">
        <v>7760700</v>
      </c>
      <c r="FL27" s="3">
        <v>13106900</v>
      </c>
      <c r="FM27" s="3">
        <v>4325400</v>
      </c>
      <c r="FN27" s="3">
        <v>7993300</v>
      </c>
      <c r="FO27" s="3">
        <v>7049400</v>
      </c>
      <c r="FP27" s="3">
        <v>6312500</v>
      </c>
      <c r="FQ27" s="3">
        <v>7520600</v>
      </c>
      <c r="FR27" s="3">
        <v>12378600</v>
      </c>
      <c r="FS27" s="3">
        <v>8997200</v>
      </c>
      <c r="FT27" s="3">
        <v>6601800</v>
      </c>
      <c r="FU27" s="3">
        <v>9738000</v>
      </c>
      <c r="FV27" s="3">
        <v>8730300</v>
      </c>
      <c r="FW27" s="3">
        <v>12408100</v>
      </c>
      <c r="FX27" s="3">
        <v>12748200</v>
      </c>
      <c r="FY27" s="3">
        <v>10235300</v>
      </c>
      <c r="FZ27" s="3">
        <v>6390700</v>
      </c>
      <c r="GA27" s="3">
        <v>9402800</v>
      </c>
      <c r="GB27" s="3">
        <v>9987700</v>
      </c>
      <c r="GC27" s="3">
        <v>9807600</v>
      </c>
      <c r="GD27" s="3">
        <v>15402300</v>
      </c>
      <c r="GE27" s="3">
        <v>12664700</v>
      </c>
      <c r="GF27" s="3">
        <v>12395100</v>
      </c>
      <c r="GG27" s="3">
        <v>9985100</v>
      </c>
      <c r="GH27" s="3">
        <v>11448800</v>
      </c>
      <c r="GI27" s="3">
        <v>16223800</v>
      </c>
      <c r="GJ27" s="3">
        <v>18762500</v>
      </c>
      <c r="GK27" s="3">
        <v>9606900</v>
      </c>
      <c r="GL27" s="3">
        <v>11338400</v>
      </c>
      <c r="GM27" s="3">
        <v>13451600</v>
      </c>
      <c r="GN27" s="3">
        <v>14771900</v>
      </c>
      <c r="GO27" s="3">
        <v>20133700</v>
      </c>
      <c r="GP27" s="3">
        <v>13959900</v>
      </c>
      <c r="GQ27" s="3">
        <v>20132500</v>
      </c>
      <c r="GR27" s="3">
        <v>13166600</v>
      </c>
      <c r="GS27" s="3">
        <v>14695500</v>
      </c>
      <c r="GT27" s="3">
        <v>21774200</v>
      </c>
      <c r="GU27" s="3">
        <v>16458100</v>
      </c>
      <c r="GV27" s="3">
        <v>24355800</v>
      </c>
      <c r="GW27" s="3">
        <v>13195500</v>
      </c>
      <c r="GX27" s="3">
        <v>17784400</v>
      </c>
      <c r="GY27" s="3">
        <v>16685700</v>
      </c>
      <c r="GZ27" s="3">
        <v>15734700</v>
      </c>
      <c r="HA27" s="3">
        <v>23679200</v>
      </c>
      <c r="HB27" s="3">
        <v>21832500</v>
      </c>
      <c r="HC27" s="3">
        <v>26996300</v>
      </c>
      <c r="HD27" s="3">
        <v>12953700</v>
      </c>
      <c r="HE27" s="3">
        <v>18155400</v>
      </c>
      <c r="HF27" s="3">
        <v>24361600</v>
      </c>
      <c r="HG27" s="3">
        <v>20389700</v>
      </c>
      <c r="HH27" s="3">
        <v>31660200</v>
      </c>
      <c r="HI27" s="3">
        <v>16918800</v>
      </c>
      <c r="HJ27" s="3">
        <v>18164900</v>
      </c>
      <c r="HK27" s="3">
        <v>19162800</v>
      </c>
      <c r="HL27" s="3">
        <v>24691400</v>
      </c>
      <c r="HM27" s="3">
        <v>20177600</v>
      </c>
      <c r="HN27" s="3">
        <v>22546800</v>
      </c>
      <c r="HO27" s="3">
        <v>31107100</v>
      </c>
      <c r="HP27" s="3">
        <v>18374900</v>
      </c>
      <c r="HQ27" s="3">
        <v>18296400</v>
      </c>
      <c r="HR27" s="3">
        <v>28249900</v>
      </c>
      <c r="HS27" s="3">
        <v>26213100</v>
      </c>
      <c r="HT27" s="3">
        <v>48897300</v>
      </c>
      <c r="HU27" s="3">
        <v>18263600</v>
      </c>
      <c r="HV27" s="3">
        <v>13493600</v>
      </c>
      <c r="HW27" s="3">
        <v>23001100</v>
      </c>
      <c r="HX27" s="3">
        <v>32436100</v>
      </c>
      <c r="HY27" s="3">
        <v>31049800</v>
      </c>
      <c r="HZ27" s="3">
        <v>39227300</v>
      </c>
      <c r="IA27" s="3">
        <v>25370400</v>
      </c>
      <c r="IB27" s="3">
        <v>25945800</v>
      </c>
      <c r="IC27" s="3">
        <v>33436800</v>
      </c>
      <c r="ID27" s="3">
        <v>26278400</v>
      </c>
      <c r="IE27" s="3">
        <v>31637100</v>
      </c>
      <c r="IF27" s="3"/>
      <c r="IG27" s="3"/>
    </row>
    <row r="28" spans="1:241">
      <c r="A28" s="2" t="s">
        <v>17</v>
      </c>
      <c r="B28" s="3">
        <v>5</v>
      </c>
      <c r="C28" s="3">
        <v>33</v>
      </c>
      <c r="D28" s="3">
        <v>55</v>
      </c>
      <c r="E28" s="3">
        <v>85</v>
      </c>
      <c r="F28" s="3">
        <v>100</v>
      </c>
      <c r="G28" s="3">
        <v>75</v>
      </c>
      <c r="H28" s="3">
        <v>100</v>
      </c>
      <c r="I28" s="3">
        <v>190</v>
      </c>
      <c r="J28" s="3">
        <v>185</v>
      </c>
      <c r="K28" s="3">
        <v>240</v>
      </c>
      <c r="L28" s="3">
        <v>200</v>
      </c>
      <c r="M28" s="3">
        <v>85</v>
      </c>
      <c r="N28" s="3">
        <v>35</v>
      </c>
      <c r="O28" s="3">
        <v>235</v>
      </c>
      <c r="P28" s="3">
        <v>300</v>
      </c>
      <c r="Q28" s="3">
        <v>185</v>
      </c>
      <c r="R28" s="3">
        <v>190</v>
      </c>
      <c r="S28" s="3">
        <v>155</v>
      </c>
      <c r="T28" s="3">
        <v>280</v>
      </c>
      <c r="U28" s="3">
        <v>310</v>
      </c>
      <c r="V28" s="3">
        <v>320</v>
      </c>
      <c r="W28" s="3">
        <v>250</v>
      </c>
      <c r="X28" s="3">
        <v>380</v>
      </c>
      <c r="Y28" s="3">
        <v>110</v>
      </c>
      <c r="Z28" s="3">
        <v>40</v>
      </c>
      <c r="AA28" s="3">
        <v>315</v>
      </c>
      <c r="AB28" s="3">
        <v>275</v>
      </c>
      <c r="AC28" s="3">
        <v>225</v>
      </c>
      <c r="AD28" s="3">
        <v>120</v>
      </c>
      <c r="AE28" s="3">
        <v>255</v>
      </c>
      <c r="AF28" s="3">
        <v>210</v>
      </c>
      <c r="AG28" s="3">
        <v>255</v>
      </c>
      <c r="AH28" s="3">
        <v>250</v>
      </c>
      <c r="AI28" s="3">
        <v>210</v>
      </c>
      <c r="AJ28" s="3">
        <v>364</v>
      </c>
      <c r="AK28" s="3">
        <v>120</v>
      </c>
      <c r="AL28" s="3">
        <v>97</v>
      </c>
      <c r="AM28" s="3">
        <v>230</v>
      </c>
      <c r="AN28" s="3">
        <v>338</v>
      </c>
      <c r="AO28" s="3">
        <v>278</v>
      </c>
      <c r="AP28" s="3">
        <v>272</v>
      </c>
      <c r="AQ28" s="3">
        <v>279</v>
      </c>
      <c r="AR28" s="3">
        <v>213</v>
      </c>
      <c r="AS28" s="3">
        <v>231</v>
      </c>
      <c r="AT28" s="3">
        <v>302</v>
      </c>
      <c r="AU28" s="3">
        <v>385</v>
      </c>
      <c r="AV28" s="3">
        <v>316</v>
      </c>
      <c r="AW28" s="3">
        <v>165</v>
      </c>
      <c r="AX28" s="3">
        <v>165</v>
      </c>
      <c r="AY28" s="3">
        <v>229</v>
      </c>
      <c r="AZ28" s="3">
        <v>420</v>
      </c>
      <c r="BA28" s="3">
        <v>347</v>
      </c>
      <c r="BB28" s="3">
        <v>308</v>
      </c>
      <c r="BC28" s="3">
        <v>306</v>
      </c>
      <c r="BD28" s="3">
        <v>330</v>
      </c>
      <c r="BE28" s="3">
        <v>397</v>
      </c>
      <c r="BF28" s="3">
        <v>418</v>
      </c>
      <c r="BG28" s="3">
        <v>479</v>
      </c>
      <c r="BH28" s="3">
        <v>388</v>
      </c>
      <c r="BI28" s="3">
        <v>219</v>
      </c>
      <c r="BJ28" s="3">
        <v>188</v>
      </c>
      <c r="BK28" s="3">
        <v>488</v>
      </c>
      <c r="BL28" s="3">
        <v>499</v>
      </c>
      <c r="BM28" s="3">
        <v>496</v>
      </c>
      <c r="BN28" s="3">
        <v>436</v>
      </c>
      <c r="BO28" s="3">
        <v>387</v>
      </c>
      <c r="BP28" s="3">
        <v>653</v>
      </c>
      <c r="BQ28" s="3">
        <v>534</v>
      </c>
      <c r="BR28" s="3">
        <v>528</v>
      </c>
      <c r="BS28" s="3">
        <v>637</v>
      </c>
      <c r="BT28" s="3">
        <v>673</v>
      </c>
      <c r="BU28" s="3">
        <v>502</v>
      </c>
      <c r="BV28" s="3">
        <v>472</v>
      </c>
      <c r="BW28" s="3">
        <v>639</v>
      </c>
      <c r="BX28" s="3">
        <v>1057</v>
      </c>
      <c r="BY28" s="3">
        <v>817</v>
      </c>
      <c r="BZ28" s="3">
        <v>759</v>
      </c>
      <c r="CA28" s="3">
        <v>825</v>
      </c>
      <c r="CB28" s="3">
        <v>1059</v>
      </c>
      <c r="CC28" s="3">
        <v>969</v>
      </c>
      <c r="CD28" s="3">
        <v>912</v>
      </c>
      <c r="CE28" s="3">
        <v>1082</v>
      </c>
      <c r="CF28" s="3">
        <v>1130</v>
      </c>
      <c r="CG28" s="3">
        <v>696</v>
      </c>
      <c r="CH28" s="3">
        <v>1103</v>
      </c>
      <c r="CI28" s="3">
        <v>998</v>
      </c>
      <c r="CJ28" s="3">
        <v>1201</v>
      </c>
      <c r="CK28" s="3">
        <v>973</v>
      </c>
      <c r="CL28" s="3">
        <v>1123</v>
      </c>
      <c r="CM28" s="3">
        <v>998</v>
      </c>
      <c r="CN28" s="3">
        <v>1230</v>
      </c>
      <c r="CO28" s="3">
        <v>1154</v>
      </c>
      <c r="CP28" s="3">
        <v>1147</v>
      </c>
      <c r="CQ28" s="3">
        <v>1100</v>
      </c>
      <c r="CR28" s="3">
        <v>1772</v>
      </c>
      <c r="CS28" s="3">
        <v>752</v>
      </c>
      <c r="CT28" s="3">
        <v>1045</v>
      </c>
      <c r="CU28" s="3">
        <v>1349</v>
      </c>
      <c r="CV28" s="3">
        <v>1414</v>
      </c>
      <c r="CW28" s="3">
        <v>1546</v>
      </c>
      <c r="CX28" s="3">
        <v>1493</v>
      </c>
      <c r="CY28" s="3">
        <v>1865</v>
      </c>
      <c r="CZ28" s="3">
        <v>1613</v>
      </c>
      <c r="DA28" s="3">
        <v>1561</v>
      </c>
      <c r="DB28" s="3">
        <v>2000</v>
      </c>
      <c r="DC28" s="3">
        <v>1507</v>
      </c>
      <c r="DD28" s="3">
        <v>2234</v>
      </c>
      <c r="DE28" s="3">
        <v>1206</v>
      </c>
      <c r="DF28" s="3">
        <v>1307</v>
      </c>
      <c r="DG28" s="3">
        <v>1310</v>
      </c>
      <c r="DH28" s="3">
        <v>1717</v>
      </c>
      <c r="DI28" s="3">
        <v>1648</v>
      </c>
      <c r="DJ28" s="3">
        <v>1549</v>
      </c>
      <c r="DK28" s="3">
        <v>1787</v>
      </c>
      <c r="DL28" s="3">
        <v>1608</v>
      </c>
      <c r="DM28" s="3">
        <v>1973</v>
      </c>
      <c r="DN28" s="3">
        <v>1624</v>
      </c>
      <c r="DO28" s="3">
        <v>2188</v>
      </c>
      <c r="DP28" s="3">
        <v>2195</v>
      </c>
      <c r="DQ28" s="3">
        <v>1331</v>
      </c>
      <c r="DR28" s="3">
        <v>1223</v>
      </c>
      <c r="DS28" s="3">
        <v>2008</v>
      </c>
      <c r="DT28" s="3">
        <v>1831</v>
      </c>
      <c r="DU28" s="3">
        <v>2313</v>
      </c>
      <c r="DV28" s="3">
        <v>2128</v>
      </c>
      <c r="DW28" s="3">
        <v>2192</v>
      </c>
      <c r="DX28" s="3">
        <v>2356</v>
      </c>
      <c r="DY28" s="3">
        <v>2260</v>
      </c>
      <c r="DZ28" s="3">
        <v>2462</v>
      </c>
      <c r="EA28" s="3">
        <v>3128</v>
      </c>
      <c r="EB28" s="3">
        <v>2943</v>
      </c>
      <c r="EC28" s="3">
        <v>2287</v>
      </c>
      <c r="ED28" s="3">
        <v>1969</v>
      </c>
      <c r="EE28" s="3">
        <v>3034</v>
      </c>
      <c r="EF28" s="3">
        <v>2934</v>
      </c>
      <c r="EG28" s="3">
        <v>3413</v>
      </c>
      <c r="EH28" s="3">
        <v>2761</v>
      </c>
      <c r="EI28" s="3">
        <v>3126</v>
      </c>
      <c r="EJ28" s="3">
        <v>2455</v>
      </c>
      <c r="EK28" s="3">
        <v>2974</v>
      </c>
      <c r="EL28" s="3">
        <v>3888</v>
      </c>
      <c r="EM28" s="3">
        <v>2522</v>
      </c>
      <c r="EN28" s="3">
        <v>4147</v>
      </c>
      <c r="EO28" s="3">
        <v>3101</v>
      </c>
      <c r="EP28" s="3">
        <v>2072</v>
      </c>
      <c r="EQ28" s="3">
        <v>3603</v>
      </c>
      <c r="ER28" s="3">
        <v>4253</v>
      </c>
      <c r="ES28" s="3">
        <v>3291</v>
      </c>
      <c r="ET28" s="3">
        <v>3674</v>
      </c>
      <c r="EU28" s="3">
        <v>4512</v>
      </c>
      <c r="EV28" s="3">
        <v>3152</v>
      </c>
      <c r="EW28" s="3">
        <v>4237</v>
      </c>
      <c r="EX28" s="3">
        <v>3097</v>
      </c>
      <c r="EY28" s="3">
        <v>4149</v>
      </c>
      <c r="EZ28" s="3">
        <v>6730</v>
      </c>
      <c r="FA28" s="3">
        <v>1769</v>
      </c>
      <c r="FB28" s="3">
        <v>3054</v>
      </c>
      <c r="FC28" s="3">
        <v>4031</v>
      </c>
      <c r="FD28" s="3">
        <v>4298</v>
      </c>
      <c r="FE28" s="3">
        <v>4667</v>
      </c>
      <c r="FF28" s="3">
        <v>6516</v>
      </c>
      <c r="FG28" s="3">
        <v>4192</v>
      </c>
      <c r="FH28" s="3">
        <v>3545</v>
      </c>
      <c r="FI28" s="3">
        <v>5787</v>
      </c>
      <c r="FJ28" s="3">
        <v>4875</v>
      </c>
      <c r="FK28" s="3">
        <v>5534</v>
      </c>
      <c r="FL28" s="3">
        <v>8903</v>
      </c>
      <c r="FM28" s="3">
        <v>3132</v>
      </c>
      <c r="FN28" s="3">
        <v>5716</v>
      </c>
      <c r="FO28" s="3">
        <v>5208</v>
      </c>
      <c r="FP28" s="3">
        <v>4612</v>
      </c>
      <c r="FQ28" s="3">
        <v>4934</v>
      </c>
      <c r="FR28" s="3">
        <v>8167</v>
      </c>
      <c r="FS28" s="3">
        <v>6553</v>
      </c>
      <c r="FT28" s="3">
        <v>4407</v>
      </c>
      <c r="FU28" s="3">
        <v>6547</v>
      </c>
      <c r="FV28" s="3">
        <v>5896</v>
      </c>
      <c r="FW28" s="3">
        <v>7862</v>
      </c>
      <c r="FX28" s="3">
        <v>7872</v>
      </c>
      <c r="FY28" s="3">
        <v>6487</v>
      </c>
      <c r="FZ28" s="3">
        <v>4204</v>
      </c>
      <c r="GA28" s="3">
        <v>6166</v>
      </c>
      <c r="GB28" s="3">
        <v>6379</v>
      </c>
      <c r="GC28" s="3">
        <v>6300</v>
      </c>
      <c r="GD28" s="3">
        <v>9499</v>
      </c>
      <c r="GE28" s="3">
        <v>8582</v>
      </c>
      <c r="GF28" s="3">
        <v>7768</v>
      </c>
      <c r="GG28" s="3">
        <v>6406</v>
      </c>
      <c r="GH28" s="3">
        <v>7410</v>
      </c>
      <c r="GI28" s="3">
        <v>9934</v>
      </c>
      <c r="GJ28" s="3">
        <v>10967</v>
      </c>
      <c r="GK28" s="3">
        <v>5508</v>
      </c>
      <c r="GL28" s="3">
        <v>6996</v>
      </c>
      <c r="GM28" s="3">
        <v>8463</v>
      </c>
      <c r="GN28" s="3">
        <v>8785</v>
      </c>
      <c r="GO28" s="3">
        <v>11718</v>
      </c>
      <c r="GP28" s="3">
        <v>7970</v>
      </c>
      <c r="GQ28" s="3">
        <v>11953</v>
      </c>
      <c r="GR28" s="3">
        <v>7471</v>
      </c>
      <c r="GS28" s="3">
        <v>8730</v>
      </c>
      <c r="GT28" s="3">
        <v>12342</v>
      </c>
      <c r="GU28" s="3">
        <v>9272</v>
      </c>
      <c r="GV28" s="3">
        <v>12353</v>
      </c>
      <c r="GW28" s="3">
        <v>6705</v>
      </c>
      <c r="GX28" s="3">
        <v>10165</v>
      </c>
      <c r="GY28" s="3">
        <v>9284</v>
      </c>
      <c r="GZ28" s="3">
        <v>8574</v>
      </c>
      <c r="HA28" s="3">
        <v>12519</v>
      </c>
      <c r="HB28" s="3">
        <v>11173</v>
      </c>
      <c r="HC28" s="3">
        <v>14720</v>
      </c>
      <c r="HD28" s="3">
        <v>7353</v>
      </c>
      <c r="HE28" s="3">
        <v>10098</v>
      </c>
      <c r="HF28" s="3">
        <v>13608</v>
      </c>
      <c r="HG28" s="3">
        <v>11233</v>
      </c>
      <c r="HH28" s="3">
        <v>16137</v>
      </c>
      <c r="HI28" s="3">
        <v>8323</v>
      </c>
      <c r="HJ28" s="3">
        <v>10518</v>
      </c>
      <c r="HK28" s="3">
        <v>10801</v>
      </c>
      <c r="HL28" s="3">
        <v>13559</v>
      </c>
      <c r="HM28" s="3">
        <v>10921</v>
      </c>
      <c r="HN28" s="3">
        <v>11851</v>
      </c>
      <c r="HO28" s="3">
        <v>16568</v>
      </c>
      <c r="HP28" s="3">
        <v>10047</v>
      </c>
      <c r="HQ28" s="3">
        <v>9842</v>
      </c>
      <c r="HR28" s="3">
        <v>15093</v>
      </c>
      <c r="HS28" s="3">
        <v>13606</v>
      </c>
      <c r="HT28" s="3">
        <v>22912</v>
      </c>
      <c r="HU28" s="3">
        <v>9193</v>
      </c>
      <c r="HV28" s="3">
        <v>7362</v>
      </c>
      <c r="HW28" s="3">
        <v>12099</v>
      </c>
      <c r="HX28" s="3">
        <v>16861</v>
      </c>
      <c r="HY28" s="3">
        <v>14966</v>
      </c>
      <c r="HZ28" s="3">
        <v>18654</v>
      </c>
      <c r="IA28" s="3">
        <v>13450</v>
      </c>
      <c r="IB28" s="3">
        <v>12696</v>
      </c>
      <c r="IC28" s="3">
        <v>16923</v>
      </c>
      <c r="ID28" s="3">
        <v>13718</v>
      </c>
      <c r="IE28" s="3">
        <v>15314</v>
      </c>
      <c r="IF28" s="3"/>
      <c r="IG28" s="3"/>
    </row>
    <row r="31" spans="1:241">
      <c r="A31" s="2" t="s">
        <v>22</v>
      </c>
      <c r="GX31" s="3">
        <f>SUM(GX27:HU27)</f>
        <v>541298000</v>
      </c>
    </row>
    <row r="32" spans="1:241">
      <c r="A32" s="2" t="s">
        <v>23</v>
      </c>
      <c r="GX32" s="3">
        <f>SUM(GX19:IA19,GX21:IA21)</f>
        <v>3592961</v>
      </c>
      <c r="HC32" s="3">
        <f>SUM(FZ19:HC19,FZ21:HC21)</f>
        <v>2762663</v>
      </c>
    </row>
    <row r="33" spans="1:206">
      <c r="A33" s="2" t="s">
        <v>24</v>
      </c>
      <c r="GX33" s="3">
        <f>SUM(IA7,IA15)</f>
        <v>483076.25</v>
      </c>
    </row>
    <row r="34" spans="1:206">
      <c r="A34" s="2" t="s">
        <v>25</v>
      </c>
      <c r="GX34" s="13">
        <f>(GX31-GX32-GX33)/GX31</f>
        <v>0.99246988304039552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</vt:lpstr>
    </vt:vector>
  </TitlesOfParts>
  <Company>The Small Enterprise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 Wit</dc:creator>
  <cp:lastModifiedBy>Office 2008 Converter</cp:lastModifiedBy>
  <dcterms:created xsi:type="dcterms:W3CDTF">2009-11-24T21:55:12Z</dcterms:created>
  <dcterms:modified xsi:type="dcterms:W3CDTF">2012-01-05T20:09:44Z</dcterms:modified>
</cp:coreProperties>
</file>