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autoCompressPictures="0"/>
  <bookViews>
    <workbookView xWindow="480" yWindow="120" windowWidth="27800" windowHeight="143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23" i="1"/>
  <c r="E22" i="1"/>
  <c r="E17" i="1"/>
  <c r="E16" i="1"/>
  <c r="E15" i="1"/>
  <c r="E13" i="1"/>
  <c r="D26" i="1"/>
  <c r="C26" i="1"/>
  <c r="B26" i="1"/>
  <c r="B27" i="1"/>
  <c r="E21" i="1"/>
  <c r="E20" i="1"/>
  <c r="E19" i="1"/>
  <c r="E12" i="1"/>
  <c r="E11" i="1"/>
  <c r="E10" i="1"/>
  <c r="E9" i="1"/>
  <c r="E8" i="1"/>
  <c r="E7" i="1"/>
  <c r="E6" i="1"/>
  <c r="E5" i="1"/>
  <c r="E26" i="1"/>
  <c r="C27" i="1"/>
  <c r="D27" i="1"/>
  <c r="E27" i="1"/>
</calcChain>
</file>

<file path=xl/sharedStrings.xml><?xml version="1.0" encoding="utf-8"?>
<sst xmlns="http://schemas.openxmlformats.org/spreadsheetml/2006/main" count="50" uniqueCount="45">
  <si>
    <t>Total at 15/10/2014</t>
  </si>
  <si>
    <t>COUNTRY</t>
  </si>
  <si>
    <t>Apr 12 - Mar 13</t>
  </si>
  <si>
    <t>Apr 13 - Mar 14</t>
  </si>
  <si>
    <t>Cote d'Ivoire</t>
  </si>
  <si>
    <t>Liberia</t>
  </si>
  <si>
    <t>Malawi</t>
  </si>
  <si>
    <t>Tanzania</t>
  </si>
  <si>
    <t>Mozambique</t>
  </si>
  <si>
    <t>Zambia</t>
  </si>
  <si>
    <t xml:space="preserve">Niger </t>
  </si>
  <si>
    <t>Uganda</t>
  </si>
  <si>
    <t>Zanzibar</t>
  </si>
  <si>
    <t>Total</t>
  </si>
  <si>
    <t>Cummulative Total</t>
  </si>
  <si>
    <t>Apr 14 - Sep 14</t>
  </si>
  <si>
    <t xml:space="preserve"> </t>
  </si>
  <si>
    <t>Apr 12 -Sep 14</t>
  </si>
  <si>
    <t>Ethiopia (STH)</t>
  </si>
  <si>
    <t>Ethiopia (Schisto)</t>
  </si>
  <si>
    <t>Burundi (Schisto)</t>
  </si>
  <si>
    <t>Burundi (STH)</t>
  </si>
  <si>
    <t>Rwanda (schisto)</t>
  </si>
  <si>
    <t>Rwanda (STH)</t>
  </si>
  <si>
    <t>Senegal</t>
  </si>
  <si>
    <t>Mauritania</t>
  </si>
  <si>
    <t>Burundi (adults)</t>
  </si>
  <si>
    <t>Yemen children</t>
  </si>
  <si>
    <t>Yemen adults</t>
  </si>
  <si>
    <t>Comments</t>
  </si>
  <si>
    <t>Delayed due to Ebola</t>
  </si>
  <si>
    <t>Treating Jan-Mar 2015</t>
  </si>
  <si>
    <t>Treating Oct-Dec 2014</t>
  </si>
  <si>
    <t>Treating Dec 2014</t>
  </si>
  <si>
    <t>Treating Feb 2015</t>
  </si>
  <si>
    <t>No MDA, bi-ennial treatment</t>
  </si>
  <si>
    <t>Treated Aug 2014, awaiting report</t>
  </si>
  <si>
    <t xml:space="preserve"> totals</t>
  </si>
  <si>
    <t xml:space="preserve"> Estimated as per Mikes interview</t>
  </si>
  <si>
    <t>In Rwanda Schisto is annual in endemic districts</t>
  </si>
  <si>
    <t>In Burundi STH is twice per year</t>
  </si>
  <si>
    <t>In Rwanda STH is twice per year</t>
  </si>
  <si>
    <t xml:space="preserve">2014 treatment on hold due to political unrest </t>
  </si>
  <si>
    <t>No results yet for 2014</t>
  </si>
  <si>
    <t>No schisto treatment in 2013 due to lack of pzq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</si>
</sst>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3" fontId="0" fillId="0" borderId="2" xfId="0" applyNumberFormat="1" applyBorder="1"/>
    <xf numFmtId="0" fontId="3" fillId="0" borderId="1" xfId="0" applyFont="1" applyFill="1" applyBorder="1"/>
    <xf numFmtId="3" fontId="3" fillId="0" borderId="1" xfId="0" applyNumberFormat="1" applyFont="1" applyBorder="1"/>
    <xf numFmtId="0" fontId="1" fillId="0" borderId="1" xfId="0" applyFont="1" applyFill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0" fillId="0" borderId="2" xfId="0" applyBorder="1"/>
    <xf numFmtId="3" fontId="0" fillId="0" borderId="2" xfId="0" applyNumberFormat="1" applyBorder="1"/>
    <xf numFmtId="3" fontId="0" fillId="0" borderId="1" xfId="0" applyNumberFormat="1" applyBorder="1"/>
    <xf numFmtId="3" fontId="4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15" sqref="D15"/>
    </sheetView>
  </sheetViews>
  <sheetFormatPr baseColWidth="10" defaultColWidth="8.83203125" defaultRowHeight="14" x14ac:dyDescent="0"/>
  <cols>
    <col min="1" max="1" width="18.33203125" customWidth="1"/>
    <col min="2" max="3" width="15" bestFit="1" customWidth="1"/>
    <col min="4" max="4" width="14.83203125" bestFit="1" customWidth="1"/>
    <col min="5" max="5" width="17.1640625" customWidth="1"/>
    <col min="6" max="6" width="43.83203125" customWidth="1"/>
    <col min="8" max="8" width="21.33203125" customWidth="1"/>
    <col min="11" max="11" width="20.5" customWidth="1"/>
  </cols>
  <sheetData>
    <row r="1" spans="1:6">
      <c r="A1" s="1" t="s">
        <v>0</v>
      </c>
    </row>
    <row r="2" spans="1:6">
      <c r="F2" s="22" t="s">
        <v>16</v>
      </c>
    </row>
    <row r="3" spans="1:6">
      <c r="A3" s="2" t="s">
        <v>1</v>
      </c>
      <c r="B3" s="3" t="s">
        <v>16</v>
      </c>
      <c r="C3" s="3" t="s">
        <v>16</v>
      </c>
      <c r="D3" s="3" t="s">
        <v>16</v>
      </c>
      <c r="E3" s="21" t="s">
        <v>37</v>
      </c>
      <c r="F3" s="22" t="s">
        <v>29</v>
      </c>
    </row>
    <row r="4" spans="1:6">
      <c r="A4" s="4"/>
      <c r="B4" s="5" t="s">
        <v>2</v>
      </c>
      <c r="C4" s="5" t="s">
        <v>3</v>
      </c>
      <c r="D4" s="5" t="s">
        <v>15</v>
      </c>
      <c r="E4" s="5" t="s">
        <v>17</v>
      </c>
      <c r="F4" s="19"/>
    </row>
    <row r="5" spans="1:6">
      <c r="A5" s="4" t="s">
        <v>4</v>
      </c>
      <c r="B5" s="12">
        <v>649859</v>
      </c>
      <c r="C5" s="12">
        <v>853708</v>
      </c>
      <c r="D5" s="12">
        <v>1425461</v>
      </c>
      <c r="E5" s="12">
        <f t="shared" ref="E5:E13" si="0">SUM(B5:D5)</f>
        <v>2929028</v>
      </c>
      <c r="F5" s="14"/>
    </row>
    <row r="6" spans="1:6">
      <c r="A6" s="4" t="s">
        <v>5</v>
      </c>
      <c r="B6" s="12">
        <v>0</v>
      </c>
      <c r="C6" s="12">
        <v>625632</v>
      </c>
      <c r="D6" s="12">
        <v>0</v>
      </c>
      <c r="E6" s="12">
        <f t="shared" si="0"/>
        <v>625632</v>
      </c>
      <c r="F6" s="14" t="s">
        <v>30</v>
      </c>
    </row>
    <row r="7" spans="1:6">
      <c r="A7" s="4" t="s">
        <v>6</v>
      </c>
      <c r="B7" s="12">
        <v>2037487</v>
      </c>
      <c r="C7" s="12">
        <v>0</v>
      </c>
      <c r="D7" s="12">
        <v>3106984</v>
      </c>
      <c r="E7" s="12">
        <f t="shared" si="0"/>
        <v>5144471</v>
      </c>
      <c r="F7" s="14"/>
    </row>
    <row r="8" spans="1:6">
      <c r="A8" s="4" t="s">
        <v>7</v>
      </c>
      <c r="B8" s="12">
        <v>122996</v>
      </c>
      <c r="C8" s="12">
        <v>962685</v>
      </c>
      <c r="D8" s="12">
        <v>0</v>
      </c>
      <c r="E8" s="12">
        <f t="shared" si="0"/>
        <v>1085681</v>
      </c>
      <c r="F8" s="14" t="s">
        <v>31</v>
      </c>
    </row>
    <row r="9" spans="1:6">
      <c r="A9" s="4" t="s">
        <v>8</v>
      </c>
      <c r="B9" s="12">
        <v>1819000</v>
      </c>
      <c r="C9" s="12">
        <v>5816716</v>
      </c>
      <c r="D9" s="12">
        <v>0</v>
      </c>
      <c r="E9" s="12">
        <f t="shared" si="0"/>
        <v>7635716</v>
      </c>
      <c r="F9" s="14" t="s">
        <v>32</v>
      </c>
    </row>
    <row r="10" spans="1:6">
      <c r="A10" s="4" t="s">
        <v>9</v>
      </c>
      <c r="B10" s="12">
        <v>0</v>
      </c>
      <c r="C10" s="12">
        <v>36929</v>
      </c>
      <c r="D10" s="12">
        <v>91569</v>
      </c>
      <c r="E10" s="12">
        <f t="shared" si="0"/>
        <v>128498</v>
      </c>
      <c r="F10" s="14" t="s">
        <v>33</v>
      </c>
    </row>
    <row r="11" spans="1:6">
      <c r="A11" s="4" t="s">
        <v>10</v>
      </c>
      <c r="B11" s="12">
        <v>272994</v>
      </c>
      <c r="C11" s="12">
        <v>1338453</v>
      </c>
      <c r="D11" s="12">
        <v>481739</v>
      </c>
      <c r="E11" s="12">
        <f t="shared" si="0"/>
        <v>2093186</v>
      </c>
      <c r="F11" s="14" t="s">
        <v>34</v>
      </c>
    </row>
    <row r="12" spans="1:6">
      <c r="A12" s="4" t="s">
        <v>11</v>
      </c>
      <c r="B12" s="12">
        <v>0</v>
      </c>
      <c r="C12" s="12">
        <v>515784</v>
      </c>
      <c r="D12" s="12">
        <v>0</v>
      </c>
      <c r="E12" s="12">
        <f t="shared" si="0"/>
        <v>515784</v>
      </c>
      <c r="F12" s="14" t="s">
        <v>35</v>
      </c>
    </row>
    <row r="13" spans="1:6">
      <c r="A13" s="4" t="s">
        <v>12</v>
      </c>
      <c r="B13" s="12">
        <v>1059318</v>
      </c>
      <c r="C13" s="12">
        <v>1694264</v>
      </c>
      <c r="D13" s="12">
        <v>0</v>
      </c>
      <c r="E13" s="12">
        <f t="shared" si="0"/>
        <v>2753582</v>
      </c>
      <c r="F13" s="14" t="s">
        <v>36</v>
      </c>
    </row>
    <row r="14" spans="1:6">
      <c r="A14" s="6"/>
      <c r="B14" s="7"/>
      <c r="C14" s="7"/>
      <c r="D14" s="12"/>
      <c r="E14" s="12"/>
      <c r="F14" s="20"/>
    </row>
    <row r="15" spans="1:6">
      <c r="A15" s="6" t="s">
        <v>20</v>
      </c>
      <c r="B15" s="16">
        <v>652889</v>
      </c>
      <c r="C15" s="16"/>
      <c r="D15" s="12"/>
      <c r="E15" s="12">
        <f>SUM(B15:D15)</f>
        <v>652889</v>
      </c>
      <c r="F15" s="14" t="s">
        <v>44</v>
      </c>
    </row>
    <row r="16" spans="1:6">
      <c r="A16" s="6" t="s">
        <v>26</v>
      </c>
      <c r="B16" s="16">
        <v>279205</v>
      </c>
      <c r="C16" s="16"/>
      <c r="D16" s="12"/>
      <c r="E16" s="12">
        <f>SUM(B16:D16)</f>
        <v>279205</v>
      </c>
      <c r="F16" s="14" t="s">
        <v>43</v>
      </c>
    </row>
    <row r="17" spans="1:6">
      <c r="A17" s="6" t="s">
        <v>21</v>
      </c>
      <c r="B17" s="7">
        <v>3940280</v>
      </c>
      <c r="C17" s="7">
        <v>3977180</v>
      </c>
      <c r="D17" s="12">
        <v>4000000</v>
      </c>
      <c r="E17" s="12">
        <f t="shared" ref="E17" si="1">SUM(B17:D17)</f>
        <v>11917460</v>
      </c>
      <c r="F17" s="14" t="s">
        <v>40</v>
      </c>
    </row>
    <row r="18" spans="1:6">
      <c r="A18" s="6" t="s">
        <v>22</v>
      </c>
      <c r="B18" s="7">
        <v>119869</v>
      </c>
      <c r="C18" s="7">
        <v>192552</v>
      </c>
      <c r="D18" s="12">
        <v>176309</v>
      </c>
      <c r="E18" s="13">
        <f t="shared" ref="E18:E23" si="2">SUM(B18:D18)</f>
        <v>488730</v>
      </c>
      <c r="F18" s="14" t="s">
        <v>39</v>
      </c>
    </row>
    <row r="19" spans="1:6">
      <c r="A19" s="6" t="s">
        <v>23</v>
      </c>
      <c r="B19" s="7">
        <v>3809795</v>
      </c>
      <c r="C19" s="7">
        <v>4365151</v>
      </c>
      <c r="D19" s="12">
        <v>5490997</v>
      </c>
      <c r="E19" s="12">
        <f t="shared" si="2"/>
        <v>13665943</v>
      </c>
      <c r="F19" s="14" t="s">
        <v>41</v>
      </c>
    </row>
    <row r="20" spans="1:6">
      <c r="A20" s="6" t="s">
        <v>19</v>
      </c>
      <c r="B20" s="7"/>
      <c r="C20" s="18">
        <v>1500000</v>
      </c>
      <c r="D20" s="12"/>
      <c r="E20" s="12">
        <f t="shared" si="2"/>
        <v>1500000</v>
      </c>
      <c r="F20" s="23" t="s">
        <v>38</v>
      </c>
    </row>
    <row r="21" spans="1:6">
      <c r="A21" s="6" t="s">
        <v>18</v>
      </c>
      <c r="B21" s="7"/>
      <c r="C21" s="18">
        <v>6800000</v>
      </c>
      <c r="D21" s="12"/>
      <c r="E21" s="12">
        <f t="shared" si="2"/>
        <v>6800000</v>
      </c>
      <c r="F21" s="23" t="s">
        <v>38</v>
      </c>
    </row>
    <row r="22" spans="1:6">
      <c r="A22" s="6" t="s">
        <v>24</v>
      </c>
      <c r="B22" s="7">
        <v>559285</v>
      </c>
      <c r="C22" s="7"/>
      <c r="D22" s="12"/>
      <c r="E22" s="12">
        <f t="shared" si="2"/>
        <v>559285</v>
      </c>
      <c r="F22" s="14"/>
    </row>
    <row r="23" spans="1:6">
      <c r="A23" s="6" t="s">
        <v>25</v>
      </c>
      <c r="B23" s="7">
        <v>0</v>
      </c>
      <c r="C23" s="7">
        <v>65090</v>
      </c>
      <c r="D23" s="12">
        <v>0</v>
      </c>
      <c r="E23" s="12">
        <f t="shared" si="2"/>
        <v>65090</v>
      </c>
      <c r="F23" s="14"/>
    </row>
    <row r="24" spans="1:6">
      <c r="A24" s="15" t="s">
        <v>27</v>
      </c>
      <c r="B24" s="16">
        <v>5274904</v>
      </c>
      <c r="C24" s="16">
        <v>2588552</v>
      </c>
      <c r="D24" s="17">
        <v>0</v>
      </c>
      <c r="E24" s="17">
        <v>7863456</v>
      </c>
      <c r="F24" s="14" t="s">
        <v>42</v>
      </c>
    </row>
    <row r="25" spans="1:6">
      <c r="A25" s="15" t="s">
        <v>28</v>
      </c>
      <c r="B25" s="16">
        <v>4966172</v>
      </c>
      <c r="C25" s="16">
        <v>1654030</v>
      </c>
      <c r="D25" s="16">
        <v>0</v>
      </c>
      <c r="E25" s="17">
        <v>6620202</v>
      </c>
      <c r="F25" s="14" t="s">
        <v>42</v>
      </c>
    </row>
    <row r="26" spans="1:6">
      <c r="A26" s="8" t="s">
        <v>13</v>
      </c>
      <c r="B26" s="9">
        <f>SUM(B5:B25)</f>
        <v>25564053</v>
      </c>
      <c r="C26" s="9">
        <f>SUM(C5:C25)</f>
        <v>32986726</v>
      </c>
      <c r="D26" s="9">
        <f>SUM(D5:D25)</f>
        <v>14773059</v>
      </c>
      <c r="E26" s="9">
        <f>SUM(E5:E25)</f>
        <v>73323838</v>
      </c>
      <c r="F26" s="20"/>
    </row>
    <row r="27" spans="1:6">
      <c r="A27" s="10" t="s">
        <v>14</v>
      </c>
      <c r="B27" s="11">
        <f>B26</f>
        <v>25564053</v>
      </c>
      <c r="C27" s="11">
        <f>B27+C26</f>
        <v>58550779</v>
      </c>
      <c r="D27" s="11">
        <f>C27+D26</f>
        <v>73323838</v>
      </c>
      <c r="E27" s="11">
        <f>D27</f>
        <v>73323838</v>
      </c>
      <c r="F27" s="20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2014-11-11T11:13:41Z</dcterms:created>
  <dcterms:modified xsi:type="dcterms:W3CDTF">2014-11-25T17:13:33Z</dcterms:modified>
</cp:coreProperties>
</file>