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filterPrivacy="1" autoCompressPictures="0"/>
  <bookViews>
    <workbookView xWindow="120" yWindow="100" windowWidth="15480" windowHeight="94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44" i="1"/>
  <c r="G48" i="1"/>
  <c r="F40" i="1"/>
  <c r="F44" i="1"/>
  <c r="F48" i="1"/>
  <c r="E40" i="1"/>
  <c r="E44" i="1"/>
  <c r="E48" i="1"/>
  <c r="D40" i="1"/>
  <c r="D44" i="1"/>
  <c r="D48" i="1"/>
  <c r="C40" i="1"/>
  <c r="H38" i="1"/>
  <c r="H36" i="1"/>
  <c r="H46" i="1"/>
  <c r="H42" i="1"/>
  <c r="H34" i="1"/>
  <c r="H33" i="1"/>
  <c r="H32" i="1"/>
  <c r="H30" i="1"/>
  <c r="H28" i="1"/>
  <c r="H25" i="1"/>
  <c r="H24" i="1"/>
  <c r="H22" i="1"/>
  <c r="H21" i="1"/>
  <c r="H20" i="1"/>
  <c r="H18" i="1"/>
  <c r="H17" i="1"/>
  <c r="H16" i="1"/>
  <c r="H15" i="1"/>
  <c r="H13" i="1"/>
  <c r="C44" i="1"/>
  <c r="C48" i="1"/>
  <c r="H48" i="1"/>
  <c r="H50" i="1"/>
  <c r="H40" i="1"/>
  <c r="H44" i="1"/>
  <c r="J46" i="1"/>
</calcChain>
</file>

<file path=xl/sharedStrings.xml><?xml version="1.0" encoding="utf-8"?>
<sst xmlns="http://schemas.openxmlformats.org/spreadsheetml/2006/main" count="42" uniqueCount="42">
  <si>
    <t>INTERNATIONAL COUNCIL FOR CONTROL OF IODINE</t>
  </si>
  <si>
    <t>DEFICIENCY DISORDERS</t>
  </si>
  <si>
    <t>AND</t>
  </si>
  <si>
    <t>CIDA</t>
  </si>
  <si>
    <t>DESCRIPTION</t>
  </si>
  <si>
    <t>SUDAN</t>
  </si>
  <si>
    <t>TANZANIA</t>
  </si>
  <si>
    <t>GHANA</t>
  </si>
  <si>
    <t>ETHIOPIA</t>
  </si>
  <si>
    <t>BANGLADESH</t>
  </si>
  <si>
    <t>Developing, translation, printing &amp;</t>
  </si>
  <si>
    <t xml:space="preserve">distributing IDD advocacy &amp; training </t>
  </si>
  <si>
    <t>manual</t>
  </si>
  <si>
    <t>Senior consultant - training in field</t>
  </si>
  <si>
    <t>Senior consultant - training</t>
  </si>
  <si>
    <t>Second IDD consultant - training</t>
  </si>
  <si>
    <t>Consultant</t>
  </si>
  <si>
    <t>Meetings: Accountability workshop</t>
  </si>
  <si>
    <t>Secretariat &amp; administration</t>
  </si>
  <si>
    <t>Sub total</t>
  </si>
  <si>
    <t>ICCIDD overhead</t>
  </si>
  <si>
    <t>Hiring venue &amp; Infrastructure</t>
  </si>
  <si>
    <t xml:space="preserve">Lunch </t>
  </si>
  <si>
    <t>Honorarium ( per diem) - training</t>
  </si>
  <si>
    <t>Travel costs &amp; Perdiem ICCIDD staff</t>
  </si>
  <si>
    <t>Workshops &amp; meetings</t>
  </si>
  <si>
    <t>Equipment &amp; Field testing kits</t>
  </si>
  <si>
    <t>Monograph</t>
  </si>
  <si>
    <t>Program Sub total</t>
  </si>
  <si>
    <t>Situation analysis of current IDD</t>
  </si>
  <si>
    <t>translation, printing &amp; distributing</t>
  </si>
  <si>
    <t>Travel &amp; accommodation</t>
  </si>
  <si>
    <t>Airfare &amp; accommodation</t>
  </si>
  <si>
    <t>Transport &amp; distribution of kits</t>
  </si>
  <si>
    <t xml:space="preserve">Total to </t>
  </si>
  <si>
    <t>Total Spent</t>
  </si>
  <si>
    <t>Funds Received from CIDA</t>
  </si>
  <si>
    <t>Difference</t>
  </si>
  <si>
    <t xml:space="preserve">FINANCIAL REPORT </t>
  </si>
  <si>
    <t>End of Project</t>
  </si>
  <si>
    <t>Background material, kits &amp;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</si>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</sst>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6" xfId="0" applyBorder="1"/>
    <xf numFmtId="0" fontId="4" fillId="0" borderId="8" xfId="0" applyFon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4" xfId="0" applyBorder="1"/>
    <xf numFmtId="3" fontId="0" fillId="0" borderId="11" xfId="0" applyNumberFormat="1" applyBorder="1"/>
    <xf numFmtId="3" fontId="0" fillId="0" borderId="0" xfId="0" applyNumberFormat="1"/>
    <xf numFmtId="0" fontId="1" fillId="0" borderId="0" xfId="0" applyFont="1" applyBorder="1"/>
    <xf numFmtId="10" fontId="0" fillId="0" borderId="0" xfId="0" applyNumberFormat="1"/>
    <xf numFmtId="164" fontId="0" fillId="0" borderId="11" xfId="0" applyNumberFormat="1" applyBorder="1"/>
    <xf numFmtId="164" fontId="0" fillId="0" borderId="6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0" fontId="4" fillId="0" borderId="9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4" fillId="0" borderId="11" xfId="0" applyFont="1" applyBorder="1"/>
    <xf numFmtId="0" fontId="0" fillId="0" borderId="10" xfId="0" applyFill="1" applyBorder="1"/>
    <xf numFmtId="0" fontId="1" fillId="0" borderId="10" xfId="0" applyFont="1" applyBorder="1"/>
    <xf numFmtId="164" fontId="0" fillId="0" borderId="9" xfId="0" applyNumberFormat="1" applyBorder="1"/>
    <xf numFmtId="0" fontId="6" fillId="2" borderId="11" xfId="0" applyFont="1" applyFill="1" applyBorder="1"/>
    <xf numFmtId="164" fontId="6" fillId="2" borderId="11" xfId="0" applyNumberFormat="1" applyFont="1" applyFill="1" applyBorder="1"/>
    <xf numFmtId="164" fontId="6" fillId="2" borderId="6" xfId="0" applyNumberFormat="1" applyFont="1" applyFill="1" applyBorder="1"/>
    <xf numFmtId="0" fontId="6" fillId="2" borderId="0" xfId="0" applyFont="1" applyFill="1"/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K23" sqref="K23"/>
    </sheetView>
  </sheetViews>
  <sheetFormatPr baseColWidth="10" defaultColWidth="8.83203125" defaultRowHeight="14" x14ac:dyDescent="0"/>
  <cols>
    <col min="2" max="2" width="32.5" customWidth="1"/>
    <col min="3" max="3" width="13.6640625" customWidth="1"/>
    <col min="4" max="4" width="13.1640625" customWidth="1"/>
    <col min="5" max="5" width="11.5" customWidth="1"/>
    <col min="6" max="6" width="12.33203125" customWidth="1"/>
    <col min="7" max="7" width="16.83203125" customWidth="1"/>
    <col min="8" max="8" width="17.6640625" customWidth="1"/>
  </cols>
  <sheetData>
    <row r="1" spans="1:8" s="1" customFormat="1" ht="15" customHeight="1">
      <c r="A1" s="21"/>
      <c r="B1" s="32" t="s">
        <v>0</v>
      </c>
      <c r="C1" s="32"/>
      <c r="D1" s="32"/>
      <c r="E1" s="32"/>
      <c r="F1" s="32"/>
      <c r="G1" s="32"/>
      <c r="H1" s="33"/>
    </row>
    <row r="2" spans="1:8" s="1" customFormat="1" ht="15" customHeight="1">
      <c r="A2" s="22"/>
      <c r="B2" s="34" t="s">
        <v>1</v>
      </c>
      <c r="C2" s="34"/>
      <c r="D2" s="34"/>
      <c r="E2" s="34"/>
      <c r="F2" s="34"/>
      <c r="G2" s="34"/>
      <c r="H2" s="35"/>
    </row>
    <row r="3" spans="1:8" s="1" customFormat="1" ht="17">
      <c r="A3" s="22"/>
      <c r="B3" s="36" t="s">
        <v>2</v>
      </c>
      <c r="C3" s="36"/>
      <c r="D3" s="36"/>
      <c r="E3" s="36"/>
      <c r="F3" s="36"/>
      <c r="G3" s="36"/>
      <c r="H3" s="37"/>
    </row>
    <row r="4" spans="1:8" s="1" customFormat="1" ht="17">
      <c r="A4" s="22"/>
      <c r="B4" s="36" t="s">
        <v>3</v>
      </c>
      <c r="C4" s="36"/>
      <c r="D4" s="36"/>
      <c r="E4" s="36"/>
      <c r="F4" s="36"/>
      <c r="G4" s="36"/>
      <c r="H4" s="37"/>
    </row>
    <row r="5" spans="1:8" s="1" customFormat="1" ht="17">
      <c r="A5" s="23"/>
      <c r="B5" s="38" t="s">
        <v>38</v>
      </c>
      <c r="C5" s="38"/>
      <c r="D5" s="38"/>
      <c r="E5" s="38"/>
      <c r="F5" s="38"/>
      <c r="G5" s="38"/>
      <c r="H5" s="39"/>
    </row>
    <row r="6" spans="1:8" ht="18">
      <c r="A6" s="9"/>
      <c r="B6" s="7"/>
      <c r="C6" s="7"/>
      <c r="D6" s="7"/>
      <c r="E6" s="7"/>
      <c r="F6" s="7"/>
      <c r="G6" s="11"/>
      <c r="H6" s="20" t="s">
        <v>34</v>
      </c>
    </row>
    <row r="7" spans="1:8" ht="18">
      <c r="A7" s="9"/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4" t="s">
        <v>9</v>
      </c>
      <c r="H7" s="8" t="s">
        <v>39</v>
      </c>
    </row>
    <row r="8" spans="1:8">
      <c r="A8" s="9"/>
      <c r="B8" s="9"/>
      <c r="C8" s="9"/>
      <c r="D8" s="9"/>
      <c r="E8" s="9"/>
      <c r="F8" s="9"/>
      <c r="G8" s="3"/>
      <c r="H8" s="3"/>
    </row>
    <row r="9" spans="1:8">
      <c r="A9" s="9">
        <v>1</v>
      </c>
      <c r="B9" s="9" t="s">
        <v>29</v>
      </c>
      <c r="C9" s="12"/>
      <c r="D9" s="12"/>
      <c r="E9" s="12"/>
      <c r="F9" s="12"/>
      <c r="G9" s="6"/>
      <c r="H9" s="3"/>
    </row>
    <row r="10" spans="1:8">
      <c r="A10" s="9"/>
      <c r="B10" s="9" t="s">
        <v>30</v>
      </c>
      <c r="C10" s="12"/>
      <c r="D10" s="12"/>
      <c r="E10" s="12"/>
      <c r="F10" s="12"/>
      <c r="G10" s="6"/>
      <c r="H10" s="6"/>
    </row>
    <row r="11" spans="1:8">
      <c r="A11" s="9"/>
      <c r="B11" s="9" t="s">
        <v>10</v>
      </c>
      <c r="C11" s="12"/>
      <c r="D11" s="12"/>
      <c r="E11" s="12"/>
      <c r="F11" s="12"/>
      <c r="G11" s="6"/>
      <c r="H11" s="3"/>
    </row>
    <row r="12" spans="1:8">
      <c r="A12" s="9"/>
      <c r="B12" s="9" t="s">
        <v>11</v>
      </c>
      <c r="C12" s="12"/>
      <c r="D12" s="12"/>
      <c r="E12" s="12"/>
      <c r="F12" s="12"/>
      <c r="G12" s="6"/>
      <c r="H12" s="3"/>
    </row>
    <row r="13" spans="1:8">
      <c r="A13" s="9"/>
      <c r="B13" s="9" t="s">
        <v>12</v>
      </c>
      <c r="C13" s="16"/>
      <c r="D13" s="16"/>
      <c r="E13" s="16">
        <v>3500</v>
      </c>
      <c r="F13" s="16">
        <v>8795</v>
      </c>
      <c r="G13" s="17">
        <v>7016</v>
      </c>
      <c r="H13" s="17">
        <f>SUM(C13:G13)</f>
        <v>19311</v>
      </c>
    </row>
    <row r="14" spans="1:8">
      <c r="A14" s="9"/>
      <c r="B14" s="9"/>
      <c r="C14" s="16"/>
      <c r="D14" s="16"/>
      <c r="E14" s="16"/>
      <c r="F14" s="16"/>
      <c r="G14" s="17"/>
      <c r="H14" s="17"/>
    </row>
    <row r="15" spans="1:8">
      <c r="A15" s="9">
        <v>2</v>
      </c>
      <c r="B15" s="9" t="s">
        <v>25</v>
      </c>
      <c r="C15" s="16">
        <v>10637</v>
      </c>
      <c r="D15" s="16">
        <v>19811</v>
      </c>
      <c r="E15" s="16"/>
      <c r="F15" s="16">
        <v>12748</v>
      </c>
      <c r="G15" s="17">
        <v>17624</v>
      </c>
      <c r="H15" s="17">
        <f>SUM(C15:G15)</f>
        <v>60820</v>
      </c>
    </row>
    <row r="16" spans="1:8">
      <c r="A16" s="9"/>
      <c r="B16" s="9" t="s">
        <v>21</v>
      </c>
      <c r="C16" s="16"/>
      <c r="D16" s="16">
        <v>20823</v>
      </c>
      <c r="E16" s="16"/>
      <c r="F16" s="16"/>
      <c r="G16" s="17"/>
      <c r="H16" s="17">
        <f t="shared" ref="H16:H18" si="0">SUM(C16:G16)</f>
        <v>20823</v>
      </c>
    </row>
    <row r="17" spans="1:8">
      <c r="A17" s="9"/>
      <c r="B17" s="9" t="s">
        <v>40</v>
      </c>
      <c r="C17" s="16"/>
      <c r="D17" s="16">
        <v>2303</v>
      </c>
      <c r="E17" s="16"/>
      <c r="F17" s="16"/>
      <c r="G17" s="17"/>
      <c r="H17" s="17">
        <f t="shared" si="0"/>
        <v>2303</v>
      </c>
    </row>
    <row r="18" spans="1:8">
      <c r="A18" s="9"/>
      <c r="B18" s="9" t="s">
        <v>22</v>
      </c>
      <c r="C18" s="16"/>
      <c r="D18" s="16"/>
      <c r="E18" s="16"/>
      <c r="F18" s="16"/>
      <c r="G18" s="17"/>
      <c r="H18" s="17">
        <f t="shared" si="0"/>
        <v>0</v>
      </c>
    </row>
    <row r="19" spans="1:8">
      <c r="A19" s="9"/>
      <c r="B19" s="9"/>
      <c r="C19" s="16"/>
      <c r="D19" s="16"/>
      <c r="E19" s="16"/>
      <c r="F19" s="16"/>
      <c r="G19" s="17"/>
      <c r="H19" s="17"/>
    </row>
    <row r="20" spans="1:8">
      <c r="A20" s="9">
        <v>3</v>
      </c>
      <c r="B20" s="9" t="s">
        <v>23</v>
      </c>
      <c r="C20" s="16"/>
      <c r="D20" s="16"/>
      <c r="E20" s="16"/>
      <c r="F20" s="16"/>
      <c r="G20" s="17"/>
      <c r="H20" s="17">
        <f t="shared" ref="H20:H22" si="1">SUM(C20:G20)</f>
        <v>0</v>
      </c>
    </row>
    <row r="21" spans="1:8">
      <c r="A21" s="9"/>
      <c r="B21" s="9" t="s">
        <v>13</v>
      </c>
      <c r="C21" s="16"/>
      <c r="D21" s="16"/>
      <c r="E21" s="16"/>
      <c r="F21" s="16">
        <v>7148</v>
      </c>
      <c r="G21" s="17"/>
      <c r="H21" s="17">
        <f t="shared" si="1"/>
        <v>7148</v>
      </c>
    </row>
    <row r="22" spans="1:8">
      <c r="A22" s="9"/>
      <c r="B22" s="9" t="s">
        <v>31</v>
      </c>
      <c r="C22" s="16">
        <v>6331</v>
      </c>
      <c r="D22" s="16"/>
      <c r="E22" s="16"/>
      <c r="F22" s="16">
        <v>4400</v>
      </c>
      <c r="G22" s="17"/>
      <c r="H22" s="17">
        <f t="shared" si="1"/>
        <v>10731</v>
      </c>
    </row>
    <row r="23" spans="1:8">
      <c r="A23" s="9"/>
      <c r="B23" s="9"/>
      <c r="C23" s="16"/>
      <c r="D23" s="16"/>
      <c r="E23" s="16"/>
      <c r="F23" s="16"/>
      <c r="G23" s="17"/>
      <c r="H23" s="17"/>
    </row>
    <row r="24" spans="1:8">
      <c r="A24" s="9">
        <v>4</v>
      </c>
      <c r="B24" s="9" t="s">
        <v>14</v>
      </c>
      <c r="C24" s="16">
        <v>26666</v>
      </c>
      <c r="D24" s="16">
        <v>9000</v>
      </c>
      <c r="E24" s="16"/>
      <c r="F24" s="16"/>
      <c r="G24" s="17"/>
      <c r="H24" s="17">
        <f t="shared" ref="H24:H25" si="2">SUM(C24:G24)</f>
        <v>35666</v>
      </c>
    </row>
    <row r="25" spans="1:8">
      <c r="A25" s="9"/>
      <c r="B25" s="9" t="s">
        <v>15</v>
      </c>
      <c r="C25" s="16">
        <v>3000</v>
      </c>
      <c r="D25" s="16"/>
      <c r="E25" s="16"/>
      <c r="F25" s="16"/>
      <c r="G25" s="17"/>
      <c r="H25" s="17">
        <f t="shared" si="2"/>
        <v>3000</v>
      </c>
    </row>
    <row r="26" spans="1:8">
      <c r="A26" s="9"/>
      <c r="B26" s="9"/>
      <c r="C26" s="16"/>
      <c r="D26" s="16"/>
      <c r="E26" s="16"/>
      <c r="F26" s="16"/>
      <c r="G26" s="17"/>
      <c r="H26" s="17"/>
    </row>
    <row r="27" spans="1:8">
      <c r="A27" s="9">
        <v>5</v>
      </c>
      <c r="B27" s="9" t="s">
        <v>24</v>
      </c>
      <c r="C27" s="16"/>
      <c r="D27" s="16"/>
      <c r="E27" s="16"/>
      <c r="F27" s="16"/>
      <c r="G27" s="17"/>
      <c r="H27" s="17"/>
    </row>
    <row r="28" spans="1:8">
      <c r="A28" s="9"/>
      <c r="B28" s="9" t="s">
        <v>16</v>
      </c>
      <c r="C28" s="16">
        <v>8800</v>
      </c>
      <c r="D28" s="16">
        <v>3874</v>
      </c>
      <c r="E28" s="16">
        <v>18324</v>
      </c>
      <c r="F28" s="16">
        <v>18497</v>
      </c>
      <c r="G28" s="17">
        <v>10945</v>
      </c>
      <c r="H28" s="17">
        <f>SUM(C28:G28)</f>
        <v>60440</v>
      </c>
    </row>
    <row r="29" spans="1:8">
      <c r="A29" s="9"/>
      <c r="B29" s="9"/>
      <c r="C29" s="16"/>
      <c r="D29" s="16"/>
      <c r="E29" s="16"/>
      <c r="F29" s="16"/>
      <c r="G29" s="17"/>
      <c r="H29" s="17"/>
    </row>
    <row r="30" spans="1:8">
      <c r="A30" s="9">
        <v>6</v>
      </c>
      <c r="B30" s="9" t="s">
        <v>32</v>
      </c>
      <c r="C30" s="16">
        <v>3986</v>
      </c>
      <c r="D30" s="16"/>
      <c r="E30" s="16"/>
      <c r="F30" s="16">
        <v>10604</v>
      </c>
      <c r="G30" s="17">
        <v>11705</v>
      </c>
      <c r="H30" s="17">
        <f>SUM(C30:G30)</f>
        <v>26295</v>
      </c>
    </row>
    <row r="31" spans="1:8">
      <c r="A31" s="9"/>
      <c r="B31" s="9"/>
      <c r="C31" s="16"/>
      <c r="D31" s="16"/>
      <c r="E31" s="16"/>
      <c r="F31" s="16"/>
      <c r="G31" s="17"/>
      <c r="H31" s="17"/>
    </row>
    <row r="32" spans="1:8">
      <c r="A32" s="9">
        <v>7</v>
      </c>
      <c r="B32" s="9" t="s">
        <v>26</v>
      </c>
      <c r="C32" s="16"/>
      <c r="D32" s="16">
        <v>2949</v>
      </c>
      <c r="E32" s="16">
        <v>25000</v>
      </c>
      <c r="F32" s="16">
        <v>4700</v>
      </c>
      <c r="G32" s="17">
        <v>11915</v>
      </c>
      <c r="H32" s="17">
        <f t="shared" ref="H32:H33" si="3">SUM(C32:G32)</f>
        <v>44564</v>
      </c>
    </row>
    <row r="33" spans="1:10">
      <c r="A33" s="9"/>
      <c r="B33" s="9" t="s">
        <v>33</v>
      </c>
      <c r="C33" s="16"/>
      <c r="D33" s="16"/>
      <c r="E33" s="16"/>
      <c r="F33" s="16"/>
      <c r="G33" s="17"/>
      <c r="H33" s="17">
        <f t="shared" si="3"/>
        <v>0</v>
      </c>
    </row>
    <row r="34" spans="1:10">
      <c r="A34" s="9"/>
      <c r="B34" s="9" t="s">
        <v>27</v>
      </c>
      <c r="C34" s="16"/>
      <c r="D34" s="16"/>
      <c r="E34" s="16"/>
      <c r="F34" s="16"/>
      <c r="G34" s="17"/>
      <c r="H34" s="17">
        <f>SUM(C34:G34)</f>
        <v>0</v>
      </c>
    </row>
    <row r="35" spans="1:10">
      <c r="A35" s="9"/>
      <c r="B35" s="9"/>
      <c r="C35" s="16"/>
      <c r="D35" s="16"/>
      <c r="E35" s="16"/>
      <c r="F35" s="16"/>
      <c r="G35" s="17"/>
      <c r="H35" s="17"/>
    </row>
    <row r="36" spans="1:10">
      <c r="A36" s="9">
        <v>8</v>
      </c>
      <c r="B36" s="9" t="s">
        <v>18</v>
      </c>
      <c r="C36" s="16">
        <v>3100</v>
      </c>
      <c r="D36" s="16">
        <v>2890</v>
      </c>
      <c r="E36" s="16">
        <v>4050</v>
      </c>
      <c r="F36" s="16">
        <v>3211</v>
      </c>
      <c r="G36" s="17">
        <v>13325</v>
      </c>
      <c r="H36" s="17">
        <f>SUM(C36:G36)</f>
        <v>26576</v>
      </c>
    </row>
    <row r="37" spans="1:10">
      <c r="A37" s="9"/>
      <c r="B37" s="9"/>
      <c r="C37" s="16"/>
      <c r="D37" s="16"/>
      <c r="E37" s="16"/>
      <c r="F37" s="16"/>
      <c r="G37" s="17"/>
      <c r="H37" s="17"/>
    </row>
    <row r="38" spans="1:10" s="31" customFormat="1">
      <c r="A38" s="28"/>
      <c r="B38" s="28" t="s">
        <v>41</v>
      </c>
      <c r="C38" s="29"/>
      <c r="D38" s="29"/>
      <c r="E38" s="29"/>
      <c r="F38" s="29"/>
      <c r="G38" s="30"/>
      <c r="H38" s="30">
        <f>SUM(C38:G38)</f>
        <v>0</v>
      </c>
    </row>
    <row r="39" spans="1:10">
      <c r="A39" s="9"/>
      <c r="B39" s="9"/>
      <c r="C39" s="18"/>
      <c r="D39" s="18"/>
      <c r="E39" s="18"/>
      <c r="F39" s="18"/>
      <c r="G39" s="19"/>
      <c r="H39" s="19"/>
    </row>
    <row r="40" spans="1:10">
      <c r="A40" s="9">
        <v>9</v>
      </c>
      <c r="B40" s="9" t="s">
        <v>28</v>
      </c>
      <c r="C40" s="16">
        <f t="shared" ref="C40:H40" si="4">SUM(C10:C38)</f>
        <v>62520</v>
      </c>
      <c r="D40" s="16">
        <f t="shared" si="4"/>
        <v>61650</v>
      </c>
      <c r="E40" s="16">
        <f t="shared" si="4"/>
        <v>50874</v>
      </c>
      <c r="F40" s="16">
        <f t="shared" si="4"/>
        <v>70103</v>
      </c>
      <c r="G40" s="17">
        <f t="shared" si="4"/>
        <v>72530</v>
      </c>
      <c r="H40" s="17">
        <f t="shared" si="4"/>
        <v>317677</v>
      </c>
    </row>
    <row r="41" spans="1:10">
      <c r="A41" s="9"/>
      <c r="B41" s="9"/>
      <c r="C41" s="16"/>
      <c r="D41" s="16"/>
      <c r="E41" s="16"/>
      <c r="F41" s="16"/>
      <c r="G41" s="17"/>
      <c r="H41" s="17"/>
    </row>
    <row r="42" spans="1:10">
      <c r="A42" s="9">
        <v>10</v>
      </c>
      <c r="B42" s="9" t="s">
        <v>17</v>
      </c>
      <c r="C42" s="16">
        <v>3650</v>
      </c>
      <c r="D42" s="16">
        <v>4414</v>
      </c>
      <c r="E42" s="16">
        <v>5144</v>
      </c>
      <c r="F42" s="16">
        <v>3993</v>
      </c>
      <c r="G42" s="17">
        <v>4172</v>
      </c>
      <c r="H42" s="17">
        <f>SUM(C42:G42)</f>
        <v>21373</v>
      </c>
    </row>
    <row r="43" spans="1:10">
      <c r="A43" s="9"/>
      <c r="B43" s="9"/>
      <c r="C43" s="18"/>
      <c r="D43" s="18"/>
      <c r="E43" s="18"/>
      <c r="F43" s="18"/>
      <c r="G43" s="19"/>
      <c r="H43" s="19"/>
    </row>
    <row r="44" spans="1:10">
      <c r="A44" s="9">
        <v>11</v>
      </c>
      <c r="B44" s="9" t="s">
        <v>19</v>
      </c>
      <c r="C44" s="16">
        <f>C40+C42</f>
        <v>66170</v>
      </c>
      <c r="D44" s="16">
        <f t="shared" ref="D44:G44" si="5">D40+D42</f>
        <v>66064</v>
      </c>
      <c r="E44" s="16">
        <f t="shared" si="5"/>
        <v>56018</v>
      </c>
      <c r="F44" s="16">
        <f t="shared" si="5"/>
        <v>74096</v>
      </c>
      <c r="G44" s="17">
        <f t="shared" si="5"/>
        <v>76702</v>
      </c>
      <c r="H44" s="17">
        <f>H40+H42</f>
        <v>339050</v>
      </c>
    </row>
    <row r="45" spans="1:10">
      <c r="A45" s="9"/>
      <c r="B45" s="9"/>
      <c r="C45" s="18"/>
      <c r="D45" s="18"/>
      <c r="E45" s="18"/>
      <c r="F45" s="18"/>
      <c r="G45" s="19"/>
      <c r="H45" s="19"/>
    </row>
    <row r="46" spans="1:10">
      <c r="A46" s="9">
        <v>12</v>
      </c>
      <c r="B46" s="9" t="s">
        <v>20</v>
      </c>
      <c r="C46" s="16">
        <v>7459</v>
      </c>
      <c r="D46" s="16">
        <v>7353</v>
      </c>
      <c r="E46" s="16">
        <v>7314</v>
      </c>
      <c r="F46" s="16">
        <v>8344</v>
      </c>
      <c r="G46" s="17">
        <v>7480</v>
      </c>
      <c r="H46" s="17">
        <f>SUM(C46:G46)</f>
        <v>37950</v>
      </c>
      <c r="J46" s="15">
        <f>+H46/H44</f>
        <v>0.11193039374723492</v>
      </c>
    </row>
    <row r="47" spans="1:10">
      <c r="A47" s="9"/>
      <c r="B47" s="9"/>
      <c r="C47" s="16"/>
      <c r="D47" s="16"/>
      <c r="E47" s="16"/>
      <c r="F47" s="16"/>
      <c r="G47" s="17"/>
      <c r="H47" s="17"/>
    </row>
    <row r="48" spans="1:10">
      <c r="A48" s="10">
        <v>13</v>
      </c>
      <c r="B48" s="10" t="s">
        <v>35</v>
      </c>
      <c r="C48" s="18">
        <f>C44+C46</f>
        <v>73629</v>
      </c>
      <c r="D48" s="18">
        <f>D44+D46</f>
        <v>73417</v>
      </c>
      <c r="E48" s="18">
        <f>E44+E46</f>
        <v>63332</v>
      </c>
      <c r="F48" s="18">
        <f>F44+F46</f>
        <v>82440</v>
      </c>
      <c r="G48" s="19">
        <f>G44+G46</f>
        <v>84182</v>
      </c>
      <c r="H48" s="17">
        <f>SUM(C48:G48)</f>
        <v>377000</v>
      </c>
    </row>
    <row r="49" spans="1:8" s="2" customFormat="1" ht="18">
      <c r="A49" s="9">
        <v>14</v>
      </c>
      <c r="B49" s="9" t="s">
        <v>36</v>
      </c>
      <c r="C49" s="24"/>
      <c r="D49" s="24"/>
      <c r="E49" s="24"/>
      <c r="F49" s="24"/>
      <c r="G49" s="24"/>
      <c r="H49" s="27">
        <v>377000</v>
      </c>
    </row>
    <row r="50" spans="1:8" s="2" customFormat="1">
      <c r="A50" s="25">
        <v>15</v>
      </c>
      <c r="B50" s="26" t="s">
        <v>37</v>
      </c>
      <c r="C50" s="10"/>
      <c r="D50" s="10"/>
      <c r="E50" s="10"/>
      <c r="F50" s="10"/>
      <c r="G50" s="10"/>
      <c r="H50" s="18">
        <f>+H48-H49</f>
        <v>0</v>
      </c>
    </row>
    <row r="51" spans="1:8" s="2" customFormat="1">
      <c r="B51" s="14"/>
      <c r="C51" s="5"/>
      <c r="D51" s="5"/>
      <c r="E51" s="5"/>
      <c r="F51" s="5"/>
      <c r="G51" s="5"/>
      <c r="H51" s="5"/>
    </row>
    <row r="52" spans="1:8" s="2" customFormat="1">
      <c r="B52" s="14"/>
      <c r="C52" s="5"/>
      <c r="D52" s="5"/>
      <c r="E52" s="5"/>
      <c r="F52" s="5"/>
      <c r="G52" s="5"/>
      <c r="H52" s="5"/>
    </row>
    <row r="53" spans="1:8" s="2" customFormat="1">
      <c r="B53" s="14"/>
      <c r="C53" s="5"/>
      <c r="D53" s="5"/>
      <c r="E53" s="5"/>
      <c r="F53" s="5"/>
      <c r="G53" s="5"/>
      <c r="H53" s="5"/>
    </row>
    <row r="54" spans="1:8" s="2" customFormat="1">
      <c r="B54" s="14"/>
    </row>
    <row r="55" spans="1:8" s="2" customFormat="1">
      <c r="B55" s="14"/>
    </row>
    <row r="56" spans="1:8" s="2" customFormat="1">
      <c r="B56" s="14"/>
    </row>
    <row r="57" spans="1:8" s="2" customFormat="1">
      <c r="B57" s="14"/>
    </row>
    <row r="58" spans="1:8" s="2" customFormat="1">
      <c r="C58" s="5"/>
      <c r="D58" s="5"/>
      <c r="E58" s="5"/>
      <c r="F58" s="5"/>
      <c r="G58" s="5"/>
      <c r="H58" s="5"/>
    </row>
    <row r="59" spans="1:8" s="2" customFormat="1">
      <c r="C59" s="5"/>
      <c r="D59" s="5"/>
      <c r="E59" s="5"/>
      <c r="F59" s="5"/>
      <c r="G59" s="5"/>
      <c r="H59" s="5"/>
    </row>
    <row r="60" spans="1:8" s="2" customFormat="1">
      <c r="C60" s="5"/>
      <c r="D60" s="5"/>
      <c r="E60" s="5"/>
      <c r="F60" s="5"/>
      <c r="G60" s="5"/>
      <c r="H60" s="5"/>
    </row>
    <row r="61" spans="1:8" s="2" customFormat="1">
      <c r="C61" s="5"/>
      <c r="D61" s="5"/>
      <c r="E61" s="5"/>
      <c r="F61" s="5"/>
      <c r="G61" s="5"/>
      <c r="H61" s="5"/>
    </row>
    <row r="62" spans="1:8" s="2" customFormat="1">
      <c r="C62" s="5"/>
      <c r="D62" s="5"/>
      <c r="E62" s="5"/>
      <c r="F62" s="5"/>
      <c r="G62" s="5"/>
      <c r="H62" s="5"/>
    </row>
    <row r="63" spans="1:8" s="2" customFormat="1">
      <c r="B63" s="14"/>
      <c r="C63" s="5"/>
      <c r="D63" s="5"/>
      <c r="E63" s="5"/>
      <c r="F63" s="5"/>
      <c r="G63" s="5"/>
      <c r="H63" s="5"/>
    </row>
    <row r="64" spans="1:8" s="2" customFormat="1">
      <c r="B64" s="14"/>
      <c r="C64" s="5"/>
      <c r="D64" s="5"/>
      <c r="E64" s="5"/>
      <c r="F64" s="5"/>
      <c r="G64" s="5"/>
      <c r="H64" s="5"/>
    </row>
    <row r="65" spans="2:8" s="2" customFormat="1">
      <c r="B65" s="14"/>
      <c r="C65" s="5"/>
      <c r="D65" s="5"/>
      <c r="E65" s="5"/>
      <c r="F65" s="5"/>
      <c r="G65" s="5"/>
      <c r="H65" s="5"/>
    </row>
    <row r="66" spans="2:8" s="2" customFormat="1">
      <c r="C66" s="5"/>
      <c r="D66" s="5"/>
      <c r="E66" s="5"/>
      <c r="F66" s="5"/>
      <c r="G66" s="5"/>
      <c r="H66" s="5"/>
    </row>
    <row r="67" spans="2:8" s="2" customFormat="1">
      <c r="B67" s="14"/>
      <c r="C67" s="5"/>
      <c r="D67" s="5"/>
      <c r="E67" s="5"/>
      <c r="F67" s="5"/>
      <c r="G67" s="5"/>
      <c r="H67" s="5"/>
    </row>
    <row r="68" spans="2:8" s="2" customFormat="1">
      <c r="B68" s="14"/>
      <c r="C68" s="5"/>
      <c r="D68" s="5"/>
      <c r="E68" s="5"/>
      <c r="F68" s="5"/>
      <c r="G68" s="5"/>
      <c r="H68" s="5"/>
    </row>
    <row r="69" spans="2:8" s="2" customFormat="1">
      <c r="B69" s="14"/>
      <c r="C69" s="5"/>
      <c r="D69" s="5"/>
      <c r="E69" s="5"/>
      <c r="F69" s="5"/>
      <c r="G69" s="5"/>
      <c r="H69" s="5"/>
    </row>
    <row r="70" spans="2:8" s="2" customFormat="1"/>
    <row r="71" spans="2:8" s="2" customFormat="1">
      <c r="B71" s="14"/>
      <c r="H71" s="5"/>
    </row>
    <row r="72" spans="2:8" s="2" customFormat="1">
      <c r="C72" s="5"/>
      <c r="D72" s="5"/>
      <c r="E72" s="5"/>
      <c r="F72" s="5"/>
      <c r="G72" s="5"/>
      <c r="H72" s="5"/>
    </row>
    <row r="73" spans="2:8" s="2" customFormat="1">
      <c r="B73" s="14"/>
      <c r="C73" s="5"/>
      <c r="D73" s="5"/>
      <c r="E73" s="5"/>
      <c r="F73" s="5"/>
      <c r="G73" s="5"/>
      <c r="H73" s="5"/>
    </row>
    <row r="74" spans="2:8" s="2" customFormat="1">
      <c r="C74" s="5"/>
      <c r="D74" s="5"/>
      <c r="E74" s="5"/>
      <c r="F74" s="5"/>
      <c r="G74" s="5"/>
      <c r="H74" s="5"/>
    </row>
    <row r="75" spans="2:8" s="2" customFormat="1">
      <c r="C75" s="5"/>
      <c r="D75" s="5"/>
      <c r="E75" s="5"/>
      <c r="F75" s="5"/>
      <c r="G75" s="5"/>
      <c r="H75" s="5"/>
    </row>
    <row r="76" spans="2:8">
      <c r="C76" s="13"/>
      <c r="D76" s="13"/>
      <c r="E76" s="13"/>
      <c r="F76" s="13"/>
      <c r="G76" s="13"/>
      <c r="H76" s="13"/>
    </row>
    <row r="77" spans="2:8">
      <c r="C77" s="13"/>
      <c r="D77" s="13"/>
      <c r="E77" s="13"/>
      <c r="F77" s="13"/>
      <c r="G77" s="13"/>
      <c r="H77" s="13"/>
    </row>
  </sheetData>
  <mergeCells count="5">
    <mergeCell ref="B1:H1"/>
    <mergeCell ref="B2:H2"/>
    <mergeCell ref="B3:H3"/>
    <mergeCell ref="B4:H4"/>
    <mergeCell ref="B5:H5"/>
  </mergeCells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2013-06-04T19:52:41Z</cp:lastPrinted>
  <dcterms:created xsi:type="dcterms:W3CDTF">2012-04-18T14:43:09Z</dcterms:created>
  <dcterms:modified xsi:type="dcterms:W3CDTF">2014-07-28T19:40:54Z</dcterms:modified>
</cp:coreProperties>
</file>