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/>
  </bookViews>
  <sheets>
    <sheet name="Sheet1" sheetId="1" r:id="rId1"/>
  </sheets>
  <definedNames>
    <definedName name="_xlnm._FilterDatabase" localSheetId="0" hidden="1">Sheet1!$R$1:$R$123</definedName>
  </definedName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2" i="1"/>
  <c r="P3" i="1"/>
  <c r="P4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2" i="1"/>
  <c r="P121" i="1" l="1"/>
</calcChain>
</file>

<file path=xl/sharedStrings.xml><?xml version="1.0" encoding="utf-8"?>
<sst xmlns="http://schemas.openxmlformats.org/spreadsheetml/2006/main" count="378" uniqueCount="139">
  <si>
    <t xml:space="preserve">Village name </t>
  </si>
  <si>
    <t>Nyasera 'A'</t>
  </si>
  <si>
    <t>Nyasera 'B'</t>
  </si>
  <si>
    <t>Nyasumra'a'</t>
  </si>
  <si>
    <t>Nyasumra'b'</t>
  </si>
  <si>
    <t>Usula'a'</t>
  </si>
  <si>
    <t>Usula'b'</t>
  </si>
  <si>
    <t>Aluny'a'</t>
  </si>
  <si>
    <t>Aluny'b'</t>
  </si>
  <si>
    <t>Owodhore/Riga</t>
  </si>
  <si>
    <t>Siwadhe</t>
  </si>
  <si>
    <t>Oboch</t>
  </si>
  <si>
    <t>Nina</t>
  </si>
  <si>
    <t>Wathore</t>
  </si>
  <si>
    <t>Nyangor</t>
  </si>
  <si>
    <t>Onyango</t>
  </si>
  <si>
    <t>Njegamala</t>
  </si>
  <si>
    <t>Ndiwo</t>
  </si>
  <si>
    <t>Agorothim</t>
  </si>
  <si>
    <t>Tula</t>
  </si>
  <si>
    <t>Kakan</t>
  </si>
  <si>
    <t>Kogwong</t>
  </si>
  <si>
    <t>Mariwa Rarieda</t>
  </si>
  <si>
    <t>Kamagoye</t>
  </si>
  <si>
    <t>Kanyaoro/Ugoha</t>
  </si>
  <si>
    <t>Oyombe</t>
  </si>
  <si>
    <t>Lunga</t>
  </si>
  <si>
    <t>Lala</t>
  </si>
  <si>
    <t>Kasiwa</t>
  </si>
  <si>
    <t>Owimbi</t>
  </si>
  <si>
    <t>Aredha</t>
  </si>
  <si>
    <t>Ndere</t>
  </si>
  <si>
    <t>Ojwando'b'</t>
  </si>
  <si>
    <t>Ojwando'a'</t>
  </si>
  <si>
    <t>Pap-Gori</t>
  </si>
  <si>
    <t>Haremo</t>
  </si>
  <si>
    <t>Karumo</t>
  </si>
  <si>
    <t>Lwala</t>
  </si>
  <si>
    <t>Kachola</t>
  </si>
  <si>
    <t>Yawo Lwanda</t>
  </si>
  <si>
    <t>Kakojo</t>
  </si>
  <si>
    <t>Matera</t>
  </si>
  <si>
    <t>Udindi</t>
  </si>
  <si>
    <t>Otit</t>
  </si>
  <si>
    <t>Malanga'a'</t>
  </si>
  <si>
    <t>Malanga'b'</t>
  </si>
  <si>
    <t>Ndisi</t>
  </si>
  <si>
    <t>Murgweng</t>
  </si>
  <si>
    <t>Malunga</t>
  </si>
  <si>
    <t>Waga A</t>
  </si>
  <si>
    <t>Waga B</t>
  </si>
  <si>
    <t>Bungo</t>
  </si>
  <si>
    <t>Uluamba</t>
  </si>
  <si>
    <t>Ndori</t>
  </si>
  <si>
    <t>Bar Diere</t>
  </si>
  <si>
    <t>Ugumba</t>
  </si>
  <si>
    <t>Opando</t>
  </si>
  <si>
    <t>Got Aloo</t>
  </si>
  <si>
    <t>Ugadhe</t>
  </si>
  <si>
    <t>Osumba</t>
  </si>
  <si>
    <t>Nyanginja</t>
  </si>
  <si>
    <t>Magwar</t>
  </si>
  <si>
    <t>Koga</t>
  </si>
  <si>
    <t>Kamwai</t>
  </si>
  <si>
    <t>Usingo</t>
  </si>
  <si>
    <t>Sirembe'b'</t>
  </si>
  <si>
    <t>Sirembe'a'</t>
  </si>
  <si>
    <t>Uyemba'a'</t>
  </si>
  <si>
    <t>Uyemba'b'</t>
  </si>
  <si>
    <t>Ochilo</t>
  </si>
  <si>
    <t>Rabuor'a'</t>
  </si>
  <si>
    <t>Rabuor'b'</t>
  </si>
  <si>
    <t>Ting Wangi'b'</t>
  </si>
  <si>
    <t>Ting Wangi Town</t>
  </si>
  <si>
    <t>Ting Wangi'a'</t>
  </si>
  <si>
    <t>Rayola</t>
  </si>
  <si>
    <t>Kolal</t>
  </si>
  <si>
    <t>Kademba'a'</t>
  </si>
  <si>
    <t>Kademba'b'</t>
  </si>
  <si>
    <t>Abindu</t>
  </si>
  <si>
    <t>Amudho</t>
  </si>
  <si>
    <t>Uloma</t>
  </si>
  <si>
    <t>Upanda</t>
  </si>
  <si>
    <t>Oriang</t>
  </si>
  <si>
    <t>Akuom</t>
  </si>
  <si>
    <t>Haga</t>
  </si>
  <si>
    <t>Mugane</t>
  </si>
  <si>
    <t>Nyamwanga</t>
  </si>
  <si>
    <t>Rakuom</t>
  </si>
  <si>
    <t>Migwogwo</t>
  </si>
  <si>
    <t>Komonge</t>
  </si>
  <si>
    <t>Kamuga</t>
  </si>
  <si>
    <t>Kasiganda</t>
  </si>
  <si>
    <t>Kamana</t>
  </si>
  <si>
    <t>Alara</t>
  </si>
  <si>
    <t>Pap- Kamboha</t>
  </si>
  <si>
    <t>Ongoro</t>
  </si>
  <si>
    <t>Barding</t>
  </si>
  <si>
    <t>Chore</t>
  </si>
  <si>
    <t>Kwera</t>
  </si>
  <si>
    <t>Gunda Seme</t>
  </si>
  <si>
    <t>Kadhai</t>
  </si>
  <si>
    <t>Kubar 'B'</t>
  </si>
  <si>
    <t>Kubar 'A'</t>
  </si>
  <si>
    <t>Simba Ululu</t>
  </si>
  <si>
    <t>Nyatedo</t>
  </si>
  <si>
    <t>Mulori'a'</t>
  </si>
  <si>
    <t>Yenga'a'</t>
  </si>
  <si>
    <t>Yenga'b'</t>
  </si>
  <si>
    <t>Nyabera'a'</t>
  </si>
  <si>
    <t>Nyabera'b'</t>
  </si>
  <si>
    <t>Mulori'b'</t>
  </si>
  <si>
    <t>Uhaya</t>
  </si>
  <si>
    <t>Gendro</t>
  </si>
  <si>
    <t>Kanyango</t>
  </si>
  <si>
    <t>Kanyamaji</t>
  </si>
  <si>
    <t>Komol</t>
  </si>
  <si>
    <t>Udura</t>
  </si>
  <si>
    <t>Nyalula</t>
  </si>
  <si>
    <t>Kamlang'b'</t>
  </si>
  <si>
    <t>Kamlang'a'</t>
  </si>
  <si>
    <t>Village Population</t>
  </si>
  <si>
    <t>Missing 2009 census</t>
  </si>
  <si>
    <t>No. of boreholes/wells/taps</t>
  </si>
  <si>
    <t>Primary School</t>
  </si>
  <si>
    <t>Secondary School</t>
  </si>
  <si>
    <t xml:space="preserve">Dist to KSM </t>
  </si>
  <si>
    <t>To Siaya- Lydia</t>
  </si>
  <si>
    <t>to PR - Har</t>
  </si>
  <si>
    <t>Mean(w112)</t>
  </si>
  <si>
    <t>Median(w112)</t>
  </si>
  <si>
    <t>Above Med Siay</t>
  </si>
  <si>
    <t>Above Med PR</t>
  </si>
  <si>
    <t>Above Med KS</t>
  </si>
  <si>
    <t>Total Score</t>
  </si>
  <si>
    <t>Location</t>
  </si>
  <si>
    <t>East-Alego</t>
  </si>
  <si>
    <t>South-Alego</t>
  </si>
  <si>
    <t>South Central Alego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</si>
</sst>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topLeftCell="L68" zoomScale="85" zoomScaleNormal="85" workbookViewId="0">
      <selection activeCell="AA86" sqref="AA86"/>
    </sheetView>
  </sheetViews>
  <sheetFormatPr defaultRowHeight="15" x14ac:dyDescent="0.25"/>
  <cols>
    <col min="1" max="1" width="14.5703125" style="8" bestFit="1" customWidth="1"/>
    <col min="2" max="2" width="9.140625" style="8"/>
    <col min="3" max="5" width="9.140625" style="8" customWidth="1"/>
    <col min="6" max="6" width="12.7109375" style="8" customWidth="1"/>
    <col min="7" max="9" width="9.140625" style="8" customWidth="1"/>
    <col min="10" max="10" width="13.7109375" style="16" customWidth="1"/>
    <col min="11" max="11" width="15.7109375" style="8" customWidth="1"/>
    <col min="12" max="12" width="19.85546875" style="8" customWidth="1"/>
    <col min="13" max="13" width="9.140625" style="8" customWidth="1"/>
    <col min="14" max="14" width="16.5703125" style="8" customWidth="1"/>
    <col min="15" max="15" width="9.140625" style="8" customWidth="1"/>
    <col min="16" max="16" width="9.85546875" style="8" customWidth="1"/>
    <col min="17" max="17" width="9.140625" style="8"/>
    <col min="18" max="18" width="17" style="8" customWidth="1"/>
    <col min="19" max="20" width="0" style="8" hidden="1" customWidth="1"/>
    <col min="21" max="21" width="9.140625" style="8"/>
    <col min="22" max="22" width="9.7109375" style="8" bestFit="1" customWidth="1"/>
    <col min="23" max="16384" width="9.140625" style="8"/>
  </cols>
  <sheetData>
    <row r="1" spans="1:27" x14ac:dyDescent="0.25">
      <c r="A1" s="1" t="s">
        <v>0</v>
      </c>
      <c r="C1" s="1" t="s">
        <v>121</v>
      </c>
      <c r="E1" s="1" t="s">
        <v>123</v>
      </c>
      <c r="F1" s="1" t="s">
        <v>124</v>
      </c>
      <c r="G1" s="1" t="s">
        <v>125</v>
      </c>
      <c r="I1" s="1" t="s">
        <v>126</v>
      </c>
      <c r="J1" s="4" t="s">
        <v>133</v>
      </c>
      <c r="K1" s="2" t="s">
        <v>127</v>
      </c>
      <c r="L1" s="4" t="s">
        <v>131</v>
      </c>
      <c r="M1" s="4" t="s">
        <v>128</v>
      </c>
      <c r="N1" s="4" t="s">
        <v>132</v>
      </c>
      <c r="P1" s="4" t="s">
        <v>134</v>
      </c>
      <c r="R1" s="1" t="s">
        <v>0</v>
      </c>
      <c r="S1" s="1" t="s">
        <v>135</v>
      </c>
    </row>
    <row r="2" spans="1:27" x14ac:dyDescent="0.25">
      <c r="A2" s="9" t="s">
        <v>87</v>
      </c>
      <c r="C2" s="3">
        <v>394</v>
      </c>
      <c r="E2" s="10">
        <v>0</v>
      </c>
      <c r="F2" s="3">
        <v>0</v>
      </c>
      <c r="G2" s="3">
        <v>0</v>
      </c>
      <c r="I2" s="11">
        <v>69.7</v>
      </c>
      <c r="J2" s="12">
        <v>0</v>
      </c>
      <c r="K2" s="12">
        <v>8.5</v>
      </c>
      <c r="L2" s="12">
        <v>0</v>
      </c>
      <c r="M2" s="5">
        <v>0.49</v>
      </c>
      <c r="N2" s="12">
        <v>0</v>
      </c>
      <c r="P2" s="7">
        <f t="shared" ref="P2:P65" si="0">0.074*C2+E2*31.1+75.65*F2+385.02*G2+467.11*J2+54.03*L2+160.56*N2+1743</f>
        <v>1772.1559999999999</v>
      </c>
      <c r="R2" s="9" t="s">
        <v>1</v>
      </c>
      <c r="S2" s="9" t="s">
        <v>136</v>
      </c>
      <c r="T2" s="8" t="str">
        <f>IF(ISERROR(VLOOKUP($A2,$R$1:$T$120,2,FALSE)),"",VLOOKUP($A2,$R$1:$T$120,2,FALSE))</f>
        <v>South-Alego</v>
      </c>
      <c r="V2" s="13"/>
    </row>
    <row r="3" spans="1:27" hidden="1" x14ac:dyDescent="0.25">
      <c r="A3" s="9" t="s">
        <v>2</v>
      </c>
      <c r="C3" s="3">
        <v>579</v>
      </c>
      <c r="E3" s="10"/>
      <c r="F3" s="3"/>
      <c r="G3" s="3"/>
      <c r="I3" s="11">
        <v>72.5</v>
      </c>
      <c r="J3" s="12">
        <v>1</v>
      </c>
      <c r="K3" s="12">
        <v>13.2</v>
      </c>
      <c r="L3" s="12">
        <v>1</v>
      </c>
      <c r="M3" s="7">
        <v>1.1499999999999999</v>
      </c>
      <c r="N3" s="12">
        <v>1</v>
      </c>
      <c r="P3" s="7">
        <f t="shared" si="0"/>
        <v>2467.5460000000003</v>
      </c>
      <c r="R3" s="9" t="s">
        <v>2</v>
      </c>
      <c r="S3" s="9" t="s">
        <v>136</v>
      </c>
      <c r="T3" s="8" t="str">
        <f t="shared" ref="T3:T66" si="1">IF(ISERROR(VLOOKUP($A3,$R$1:$T$120,2,FALSE)),"",VLOOKUP($A3,$R$1:$T$120,2,FALSE))</f>
        <v>East-Alego</v>
      </c>
    </row>
    <row r="4" spans="1:27" x14ac:dyDescent="0.25">
      <c r="A4" s="9" t="s">
        <v>62</v>
      </c>
      <c r="C4" s="3">
        <v>443</v>
      </c>
      <c r="E4" s="10">
        <v>0</v>
      </c>
      <c r="F4" s="3">
        <v>0</v>
      </c>
      <c r="G4" s="3">
        <v>0</v>
      </c>
      <c r="I4" s="11">
        <v>68.900000000000006</v>
      </c>
      <c r="J4" s="12">
        <v>0</v>
      </c>
      <c r="K4" s="12">
        <v>6.1</v>
      </c>
      <c r="L4" s="12">
        <v>0</v>
      </c>
      <c r="M4" s="5">
        <v>0.18</v>
      </c>
      <c r="N4" s="12">
        <v>0</v>
      </c>
      <c r="P4" s="7">
        <f>0.074*C4+E4*31.1+75.65*F4+385.02*G4+467.11*J4+54.03*L4+160.56*N4+1743</f>
        <v>1775.7819999999999</v>
      </c>
      <c r="R4" s="9" t="s">
        <v>3</v>
      </c>
      <c r="S4" s="9" t="s">
        <v>136</v>
      </c>
      <c r="T4" s="8" t="str">
        <f t="shared" si="1"/>
        <v>South-Alego</v>
      </c>
      <c r="V4" s="13"/>
      <c r="W4" s="13"/>
    </row>
    <row r="5" spans="1:27" x14ac:dyDescent="0.25">
      <c r="A5" s="9" t="s">
        <v>80</v>
      </c>
      <c r="C5" s="3">
        <v>189</v>
      </c>
      <c r="E5" s="10">
        <v>0</v>
      </c>
      <c r="F5" s="3">
        <v>0</v>
      </c>
      <c r="G5" s="3">
        <v>0</v>
      </c>
      <c r="I5" s="11">
        <v>68.5</v>
      </c>
      <c r="J5" s="12">
        <v>0</v>
      </c>
      <c r="K5" s="12">
        <v>14.5</v>
      </c>
      <c r="L5" s="12">
        <v>1</v>
      </c>
      <c r="M5" s="5">
        <v>0.41</v>
      </c>
      <c r="N5" s="12">
        <v>0</v>
      </c>
      <c r="P5" s="7">
        <f t="shared" si="0"/>
        <v>1811.0160000000001</v>
      </c>
      <c r="R5" s="9" t="s">
        <v>4</v>
      </c>
      <c r="S5" s="9" t="s">
        <v>136</v>
      </c>
      <c r="T5" s="8" t="str">
        <f t="shared" si="1"/>
        <v>South-Alego</v>
      </c>
      <c r="V5" s="13"/>
    </row>
    <row r="6" spans="1:27" x14ac:dyDescent="0.25">
      <c r="A6" s="9" t="s">
        <v>12</v>
      </c>
      <c r="C6" s="3">
        <v>411</v>
      </c>
      <c r="E6" s="10">
        <v>0</v>
      </c>
      <c r="F6" s="3">
        <v>0</v>
      </c>
      <c r="G6" s="3">
        <v>0</v>
      </c>
      <c r="I6" s="11">
        <v>70.5</v>
      </c>
      <c r="J6" s="12">
        <v>0</v>
      </c>
      <c r="K6" s="12">
        <v>15.8</v>
      </c>
      <c r="L6" s="12">
        <v>1</v>
      </c>
      <c r="M6" s="5">
        <v>0.4</v>
      </c>
      <c r="N6" s="12">
        <v>0</v>
      </c>
      <c r="P6" s="7">
        <f t="shared" si="0"/>
        <v>1827.444</v>
      </c>
      <c r="R6" s="9" t="s">
        <v>5</v>
      </c>
      <c r="S6" s="9" t="s">
        <v>136</v>
      </c>
      <c r="T6" s="8" t="str">
        <f t="shared" si="1"/>
        <v>East-Alego</v>
      </c>
      <c r="W6" s="13"/>
      <c r="AA6" s="13"/>
    </row>
    <row r="7" spans="1:27" hidden="1" x14ac:dyDescent="0.25">
      <c r="A7" s="9" t="s">
        <v>6</v>
      </c>
      <c r="C7" s="3">
        <v>348</v>
      </c>
      <c r="E7" s="10"/>
      <c r="F7" s="3"/>
      <c r="G7" s="3"/>
      <c r="I7" s="11">
        <v>60.3</v>
      </c>
      <c r="J7" s="12">
        <v>0</v>
      </c>
      <c r="K7" s="12">
        <v>13.2</v>
      </c>
      <c r="L7" s="12">
        <v>1</v>
      </c>
      <c r="M7" s="7">
        <v>0.4</v>
      </c>
      <c r="N7" s="12">
        <v>0</v>
      </c>
      <c r="P7" s="7">
        <f t="shared" si="0"/>
        <v>1822.7819999999999</v>
      </c>
      <c r="R7" s="9" t="s">
        <v>6</v>
      </c>
      <c r="S7" s="9" t="s">
        <v>136</v>
      </c>
      <c r="T7" s="8" t="str">
        <f t="shared" si="1"/>
        <v>East-Alego</v>
      </c>
    </row>
    <row r="8" spans="1:27" x14ac:dyDescent="0.25">
      <c r="A8" s="9" t="s">
        <v>20</v>
      </c>
      <c r="C8" s="3">
        <v>492</v>
      </c>
      <c r="E8" s="10">
        <v>0</v>
      </c>
      <c r="F8" s="3">
        <v>0</v>
      </c>
      <c r="G8" s="3">
        <v>0</v>
      </c>
      <c r="I8" s="11">
        <v>58.7</v>
      </c>
      <c r="J8" s="12">
        <v>0</v>
      </c>
      <c r="K8" s="12">
        <v>11.6</v>
      </c>
      <c r="L8" s="12">
        <v>1</v>
      </c>
      <c r="M8" s="5">
        <v>0.17</v>
      </c>
      <c r="N8" s="12">
        <v>0</v>
      </c>
      <c r="P8" s="7">
        <f t="shared" si="0"/>
        <v>1833.4380000000001</v>
      </c>
      <c r="R8" s="9" t="s">
        <v>7</v>
      </c>
      <c r="S8" s="9" t="s">
        <v>136</v>
      </c>
      <c r="T8" s="8" t="str">
        <f t="shared" si="1"/>
        <v>East-Alego</v>
      </c>
      <c r="V8" s="13"/>
    </row>
    <row r="9" spans="1:27" hidden="1" x14ac:dyDescent="0.25">
      <c r="A9" s="9" t="s">
        <v>8</v>
      </c>
      <c r="C9" s="3">
        <v>130</v>
      </c>
      <c r="E9" s="10"/>
      <c r="F9" s="3"/>
      <c r="G9" s="3"/>
      <c r="I9" s="11">
        <v>60.3</v>
      </c>
      <c r="J9" s="12">
        <v>0</v>
      </c>
      <c r="K9" s="12">
        <v>8</v>
      </c>
      <c r="L9" s="12">
        <v>0</v>
      </c>
      <c r="M9" s="5">
        <v>1.71</v>
      </c>
      <c r="N9" s="12">
        <v>1</v>
      </c>
      <c r="P9" s="7">
        <f t="shared" si="0"/>
        <v>1913.18</v>
      </c>
      <c r="R9" s="9" t="s">
        <v>8</v>
      </c>
      <c r="S9" s="9" t="s">
        <v>136</v>
      </c>
      <c r="T9" s="8" t="str">
        <f t="shared" si="1"/>
        <v>East-Alego</v>
      </c>
    </row>
    <row r="10" spans="1:27" x14ac:dyDescent="0.25">
      <c r="A10" s="9" t="s">
        <v>30</v>
      </c>
      <c r="C10" s="3">
        <v>149</v>
      </c>
      <c r="E10" s="10">
        <v>1</v>
      </c>
      <c r="F10" s="3">
        <v>0</v>
      </c>
      <c r="G10" s="3">
        <v>0</v>
      </c>
      <c r="I10" s="11">
        <v>61.3</v>
      </c>
      <c r="J10" s="12">
        <v>0</v>
      </c>
      <c r="K10" s="12">
        <v>15.2</v>
      </c>
      <c r="L10" s="12">
        <v>1</v>
      </c>
      <c r="M10" s="5">
        <v>0.46</v>
      </c>
      <c r="N10" s="12">
        <v>0</v>
      </c>
      <c r="P10" s="7">
        <f t="shared" si="0"/>
        <v>1839.1559999999999</v>
      </c>
      <c r="R10" s="9" t="s">
        <v>9</v>
      </c>
      <c r="S10" s="9" t="s">
        <v>136</v>
      </c>
      <c r="T10" s="8" t="str">
        <f t="shared" si="1"/>
        <v>South-Alego</v>
      </c>
    </row>
    <row r="11" spans="1:27" x14ac:dyDescent="0.25">
      <c r="A11" s="9" t="s">
        <v>35</v>
      </c>
      <c r="C11" s="3">
        <v>178</v>
      </c>
      <c r="E11" s="10">
        <v>1</v>
      </c>
      <c r="F11" s="3">
        <v>0</v>
      </c>
      <c r="G11" s="3">
        <v>0</v>
      </c>
      <c r="I11" s="11">
        <v>62.1</v>
      </c>
      <c r="J11" s="12">
        <v>0</v>
      </c>
      <c r="K11" s="12">
        <v>16.100000000000001</v>
      </c>
      <c r="L11" s="12">
        <v>1</v>
      </c>
      <c r="M11" s="5">
        <v>0.28999999999999998</v>
      </c>
      <c r="N11" s="12">
        <v>0</v>
      </c>
      <c r="P11" s="7">
        <f t="shared" si="0"/>
        <v>1841.3019999999999</v>
      </c>
      <c r="R11" s="9" t="s">
        <v>10</v>
      </c>
      <c r="S11" s="9" t="s">
        <v>136</v>
      </c>
      <c r="T11" s="8" t="str">
        <f t="shared" si="1"/>
        <v>South-Alego</v>
      </c>
      <c r="Y11" s="13"/>
    </row>
    <row r="12" spans="1:27" x14ac:dyDescent="0.25">
      <c r="A12" s="9" t="s">
        <v>72</v>
      </c>
      <c r="C12" s="3">
        <v>219</v>
      </c>
      <c r="E12" s="10">
        <v>1</v>
      </c>
      <c r="F12" s="3">
        <v>0</v>
      </c>
      <c r="G12" s="3">
        <v>0</v>
      </c>
      <c r="I12" s="11">
        <v>70.3</v>
      </c>
      <c r="J12" s="12">
        <v>0</v>
      </c>
      <c r="K12" s="12">
        <v>12.7</v>
      </c>
      <c r="L12" s="12">
        <v>1</v>
      </c>
      <c r="M12" s="5">
        <v>0.4</v>
      </c>
      <c r="N12" s="12">
        <v>0</v>
      </c>
      <c r="P12" s="7">
        <f t="shared" si="0"/>
        <v>1844.336</v>
      </c>
      <c r="R12" s="9" t="s">
        <v>11</v>
      </c>
      <c r="S12" s="9" t="s">
        <v>136</v>
      </c>
      <c r="T12" s="8" t="str">
        <f t="shared" si="1"/>
        <v>South-Alego</v>
      </c>
    </row>
    <row r="13" spans="1:27" x14ac:dyDescent="0.25">
      <c r="A13" s="9" t="s">
        <v>16</v>
      </c>
      <c r="C13" s="3">
        <v>368</v>
      </c>
      <c r="E13" s="10">
        <v>1</v>
      </c>
      <c r="F13" s="3">
        <v>1</v>
      </c>
      <c r="G13" s="3">
        <v>0</v>
      </c>
      <c r="I13" s="11">
        <v>70.099999999999994</v>
      </c>
      <c r="J13" s="12">
        <v>0</v>
      </c>
      <c r="K13" s="12">
        <v>4.2</v>
      </c>
      <c r="L13" s="12">
        <v>0</v>
      </c>
      <c r="M13" s="5">
        <v>0.2</v>
      </c>
      <c r="N13" s="12">
        <v>0</v>
      </c>
      <c r="P13" s="7">
        <f t="shared" si="0"/>
        <v>1876.982</v>
      </c>
      <c r="R13" s="9" t="s">
        <v>12</v>
      </c>
      <c r="S13" s="9" t="s">
        <v>136</v>
      </c>
      <c r="T13" s="8" t="str">
        <f t="shared" si="1"/>
        <v>East-Alego</v>
      </c>
      <c r="V13" s="13"/>
    </row>
    <row r="14" spans="1:27" x14ac:dyDescent="0.25">
      <c r="A14" s="9" t="s">
        <v>29</v>
      </c>
      <c r="C14" s="3">
        <v>466</v>
      </c>
      <c r="E14" s="10">
        <v>2</v>
      </c>
      <c r="F14" s="3">
        <v>0</v>
      </c>
      <c r="G14" s="3">
        <v>0</v>
      </c>
      <c r="I14" s="11">
        <v>62.8</v>
      </c>
      <c r="J14" s="12">
        <v>0</v>
      </c>
      <c r="K14" s="12">
        <v>11.9</v>
      </c>
      <c r="L14" s="12">
        <v>1</v>
      </c>
      <c r="M14" s="5">
        <v>0.13</v>
      </c>
      <c r="N14" s="12">
        <v>0</v>
      </c>
      <c r="P14" s="7">
        <f t="shared" si="0"/>
        <v>1893.7139999999999</v>
      </c>
      <c r="R14" s="9" t="s">
        <v>13</v>
      </c>
      <c r="S14" s="9" t="s">
        <v>136</v>
      </c>
      <c r="T14" s="8" t="str">
        <f t="shared" si="1"/>
        <v>South-Alego</v>
      </c>
    </row>
    <row r="15" spans="1:27" x14ac:dyDescent="0.25">
      <c r="A15" s="9" t="s">
        <v>28</v>
      </c>
      <c r="C15" s="3">
        <v>336</v>
      </c>
      <c r="E15" s="10">
        <v>2</v>
      </c>
      <c r="F15" s="3">
        <v>1</v>
      </c>
      <c r="G15" s="3">
        <v>0</v>
      </c>
      <c r="I15" s="11">
        <v>63.5</v>
      </c>
      <c r="J15" s="12">
        <v>0</v>
      </c>
      <c r="K15" s="12">
        <v>11.2</v>
      </c>
      <c r="L15" s="12">
        <v>0</v>
      </c>
      <c r="M15" s="5">
        <v>0.21</v>
      </c>
      <c r="N15" s="12">
        <v>0</v>
      </c>
      <c r="P15" s="7">
        <f t="shared" si="0"/>
        <v>1905.7139999999999</v>
      </c>
      <c r="R15" s="9" t="s">
        <v>14</v>
      </c>
      <c r="S15" s="9" t="s">
        <v>136</v>
      </c>
      <c r="T15" s="8" t="str">
        <f t="shared" si="1"/>
        <v>South-Alego</v>
      </c>
      <c r="V15" s="13"/>
    </row>
    <row r="16" spans="1:27" x14ac:dyDescent="0.25">
      <c r="A16" s="9" t="s">
        <v>26</v>
      </c>
      <c r="C16" s="3">
        <v>214</v>
      </c>
      <c r="E16" s="10">
        <v>0</v>
      </c>
      <c r="F16" s="3">
        <v>0</v>
      </c>
      <c r="G16" s="3">
        <v>0</v>
      </c>
      <c r="I16" s="11">
        <v>64.5</v>
      </c>
      <c r="J16" s="12">
        <v>0</v>
      </c>
      <c r="K16" s="12">
        <v>10.199999999999999</v>
      </c>
      <c r="L16" s="12">
        <v>0</v>
      </c>
      <c r="M16" s="5">
        <v>0.92</v>
      </c>
      <c r="N16" s="12">
        <v>1</v>
      </c>
      <c r="P16" s="7">
        <f t="shared" si="0"/>
        <v>1919.396</v>
      </c>
      <c r="R16" s="9" t="s">
        <v>15</v>
      </c>
      <c r="S16" s="9" t="s">
        <v>136</v>
      </c>
      <c r="T16" s="8" t="str">
        <f t="shared" si="1"/>
        <v>South-Alego</v>
      </c>
    </row>
    <row r="17" spans="1:20" x14ac:dyDescent="0.25">
      <c r="A17" s="9" t="s">
        <v>38</v>
      </c>
      <c r="C17" s="3">
        <v>275</v>
      </c>
      <c r="E17" s="10">
        <v>0</v>
      </c>
      <c r="F17" s="3">
        <v>0</v>
      </c>
      <c r="G17" s="3">
        <v>0</v>
      </c>
      <c r="I17" s="11">
        <v>63.5</v>
      </c>
      <c r="J17" s="12">
        <v>0</v>
      </c>
      <c r="K17" s="12">
        <v>11.2</v>
      </c>
      <c r="L17" s="12">
        <v>0</v>
      </c>
      <c r="M17" s="5">
        <v>1.38</v>
      </c>
      <c r="N17" s="12">
        <v>1</v>
      </c>
      <c r="P17" s="7">
        <f t="shared" si="0"/>
        <v>1923.91</v>
      </c>
      <c r="R17" s="9" t="s">
        <v>16</v>
      </c>
      <c r="S17" s="9" t="s">
        <v>136</v>
      </c>
      <c r="T17" s="8" t="str">
        <f t="shared" si="1"/>
        <v>South-Alego</v>
      </c>
    </row>
    <row r="18" spans="1:20" hidden="1" x14ac:dyDescent="0.25">
      <c r="A18" s="9" t="s">
        <v>17</v>
      </c>
      <c r="C18" s="3" t="s">
        <v>122</v>
      </c>
      <c r="E18" s="10"/>
      <c r="F18" s="3"/>
      <c r="G18" s="3"/>
      <c r="I18" s="11">
        <v>71</v>
      </c>
      <c r="J18" s="12">
        <v>1</v>
      </c>
      <c r="K18" s="14">
        <v>11.56</v>
      </c>
      <c r="L18" s="12">
        <v>1</v>
      </c>
      <c r="M18" s="14">
        <v>0.68044642857142867</v>
      </c>
      <c r="N18" s="12">
        <v>1</v>
      </c>
      <c r="P18" s="7" t="e">
        <f t="shared" si="0"/>
        <v>#VALUE!</v>
      </c>
      <c r="R18" s="9" t="s">
        <v>17</v>
      </c>
      <c r="S18" s="9" t="s">
        <v>136</v>
      </c>
      <c r="T18" s="8" t="str">
        <f t="shared" si="1"/>
        <v>East-Alego</v>
      </c>
    </row>
    <row r="19" spans="1:20" x14ac:dyDescent="0.25">
      <c r="A19" s="9" t="s">
        <v>34</v>
      </c>
      <c r="C19" s="3">
        <v>392</v>
      </c>
      <c r="E19" s="10">
        <v>1</v>
      </c>
      <c r="F19" s="3">
        <v>1</v>
      </c>
      <c r="G19" s="3">
        <v>0</v>
      </c>
      <c r="I19" s="11">
        <v>63.2</v>
      </c>
      <c r="J19" s="12">
        <v>0</v>
      </c>
      <c r="K19" s="12">
        <v>17.2</v>
      </c>
      <c r="L19" s="12">
        <v>1</v>
      </c>
      <c r="M19" s="5">
        <v>0.33</v>
      </c>
      <c r="N19" s="12">
        <v>0</v>
      </c>
      <c r="P19" s="7">
        <f t="shared" si="0"/>
        <v>1932.788</v>
      </c>
      <c r="R19" s="9" t="s">
        <v>18</v>
      </c>
      <c r="S19" s="9" t="s">
        <v>136</v>
      </c>
      <c r="T19" s="8" t="str">
        <f t="shared" si="1"/>
        <v>South-Alego</v>
      </c>
    </row>
    <row r="20" spans="1:20" hidden="1" x14ac:dyDescent="0.25">
      <c r="A20" s="9" t="s">
        <v>19</v>
      </c>
      <c r="C20" s="3">
        <v>556</v>
      </c>
      <c r="E20" s="10"/>
      <c r="F20" s="3"/>
      <c r="G20" s="3"/>
      <c r="I20" s="11">
        <v>59.5</v>
      </c>
      <c r="J20" s="12">
        <v>0</v>
      </c>
      <c r="K20" s="12">
        <v>12.3</v>
      </c>
      <c r="L20" s="12">
        <v>1</v>
      </c>
      <c r="M20" s="5">
        <v>0.03</v>
      </c>
      <c r="N20" s="12">
        <v>0</v>
      </c>
      <c r="P20" s="7">
        <f t="shared" si="0"/>
        <v>1838.174</v>
      </c>
      <c r="R20" s="9" t="s">
        <v>19</v>
      </c>
      <c r="S20" s="9" t="s">
        <v>136</v>
      </c>
      <c r="T20" s="8" t="str">
        <f t="shared" si="1"/>
        <v>East-Alego</v>
      </c>
    </row>
    <row r="21" spans="1:20" x14ac:dyDescent="0.25">
      <c r="A21" s="9" t="s">
        <v>9</v>
      </c>
      <c r="C21" s="3">
        <v>416</v>
      </c>
      <c r="E21" s="10">
        <v>0</v>
      </c>
      <c r="F21" s="3">
        <v>0</v>
      </c>
      <c r="G21" s="3">
        <v>0</v>
      </c>
      <c r="I21" s="11">
        <v>61</v>
      </c>
      <c r="J21" s="12">
        <v>0</v>
      </c>
      <c r="K21" s="12">
        <v>8</v>
      </c>
      <c r="L21" s="12">
        <v>0</v>
      </c>
      <c r="M21" s="5">
        <v>0.9</v>
      </c>
      <c r="N21" s="12">
        <v>1</v>
      </c>
      <c r="P21" s="7">
        <f t="shared" si="0"/>
        <v>1934.3440000000001</v>
      </c>
      <c r="R21" s="9" t="s">
        <v>20</v>
      </c>
      <c r="S21" s="9" t="s">
        <v>136</v>
      </c>
      <c r="T21" s="8" t="str">
        <f t="shared" si="1"/>
        <v>East-Alego</v>
      </c>
    </row>
    <row r="22" spans="1:20" hidden="1" x14ac:dyDescent="0.25">
      <c r="A22" s="9" t="s">
        <v>21</v>
      </c>
      <c r="C22" s="3">
        <v>279</v>
      </c>
      <c r="E22" s="10"/>
      <c r="F22" s="3"/>
      <c r="G22" s="3"/>
      <c r="I22" s="11">
        <v>58.4</v>
      </c>
      <c r="J22" s="12">
        <v>0</v>
      </c>
      <c r="K22" s="12">
        <v>11.2</v>
      </c>
      <c r="L22" s="12">
        <v>0</v>
      </c>
      <c r="M22" s="5">
        <v>0.09</v>
      </c>
      <c r="N22" s="12">
        <v>0</v>
      </c>
      <c r="P22" s="7">
        <f t="shared" si="0"/>
        <v>1763.646</v>
      </c>
      <c r="R22" s="9" t="s">
        <v>21</v>
      </c>
      <c r="S22" s="9" t="s">
        <v>136</v>
      </c>
      <c r="T22" s="8" t="str">
        <f t="shared" si="1"/>
        <v>East-Alego</v>
      </c>
    </row>
    <row r="23" spans="1:20" hidden="1" x14ac:dyDescent="0.25">
      <c r="A23" s="9" t="s">
        <v>22</v>
      </c>
      <c r="C23" s="3">
        <v>286</v>
      </c>
      <c r="E23" s="10"/>
      <c r="F23" s="3"/>
      <c r="G23" s="3"/>
      <c r="I23" s="11">
        <v>60.3</v>
      </c>
      <c r="J23" s="12">
        <v>0</v>
      </c>
      <c r="K23" s="12">
        <v>8</v>
      </c>
      <c r="L23" s="12">
        <v>0</v>
      </c>
      <c r="M23" s="5">
        <v>0.33</v>
      </c>
      <c r="N23" s="12">
        <v>0</v>
      </c>
      <c r="P23" s="7">
        <f t="shared" si="0"/>
        <v>1764.164</v>
      </c>
      <c r="R23" s="9" t="s">
        <v>22</v>
      </c>
      <c r="S23" s="9" t="s">
        <v>136</v>
      </c>
      <c r="T23" s="8" t="str">
        <f t="shared" si="1"/>
        <v>East-Alego</v>
      </c>
    </row>
    <row r="24" spans="1:20" x14ac:dyDescent="0.25">
      <c r="A24" s="9" t="s">
        <v>23</v>
      </c>
      <c r="C24" s="3">
        <v>445</v>
      </c>
      <c r="E24" s="10">
        <v>1</v>
      </c>
      <c r="F24" s="3">
        <v>0</v>
      </c>
      <c r="G24" s="3">
        <v>0</v>
      </c>
      <c r="I24" s="11">
        <v>59.9</v>
      </c>
      <c r="J24" s="12">
        <v>0</v>
      </c>
      <c r="K24" s="12">
        <v>8.4</v>
      </c>
      <c r="L24" s="12">
        <v>0</v>
      </c>
      <c r="M24" s="5">
        <v>0.83</v>
      </c>
      <c r="N24" s="12">
        <v>1</v>
      </c>
      <c r="P24" s="7">
        <f t="shared" si="0"/>
        <v>1967.59</v>
      </c>
      <c r="R24" s="9" t="s">
        <v>23</v>
      </c>
      <c r="S24" s="9" t="s">
        <v>136</v>
      </c>
      <c r="T24" s="8" t="str">
        <f t="shared" si="1"/>
        <v>East-Alego</v>
      </c>
    </row>
    <row r="25" spans="1:20" x14ac:dyDescent="0.25">
      <c r="A25" s="9" t="s">
        <v>1</v>
      </c>
      <c r="C25" s="3">
        <v>553</v>
      </c>
      <c r="E25" s="10">
        <v>2</v>
      </c>
      <c r="F25" s="3">
        <v>1</v>
      </c>
      <c r="G25" s="3">
        <v>0</v>
      </c>
      <c r="I25" s="11">
        <v>61.4</v>
      </c>
      <c r="J25" s="12">
        <v>0</v>
      </c>
      <c r="K25" s="12">
        <v>13</v>
      </c>
      <c r="L25" s="12">
        <v>1</v>
      </c>
      <c r="M25" s="7">
        <v>0.44</v>
      </c>
      <c r="N25" s="12">
        <v>0</v>
      </c>
      <c r="P25" s="7">
        <f t="shared" si="0"/>
        <v>1975.8019999999999</v>
      </c>
      <c r="R25" s="9" t="s">
        <v>24</v>
      </c>
      <c r="S25" s="9" t="s">
        <v>136</v>
      </c>
      <c r="T25" s="8" t="str">
        <f t="shared" si="1"/>
        <v>East-Alego</v>
      </c>
    </row>
    <row r="26" spans="1:20" x14ac:dyDescent="0.25">
      <c r="A26" s="9" t="s">
        <v>3</v>
      </c>
      <c r="C26" s="3">
        <v>257</v>
      </c>
      <c r="E26" s="10">
        <v>0</v>
      </c>
      <c r="F26" s="3">
        <v>0</v>
      </c>
      <c r="G26" s="3">
        <v>0</v>
      </c>
      <c r="I26" s="11">
        <v>62</v>
      </c>
      <c r="J26" s="12">
        <v>0</v>
      </c>
      <c r="K26" s="12">
        <v>12.4</v>
      </c>
      <c r="L26" s="12">
        <v>1</v>
      </c>
      <c r="M26" s="5">
        <v>0.76</v>
      </c>
      <c r="N26" s="12">
        <v>1</v>
      </c>
      <c r="P26" s="7">
        <f t="shared" si="0"/>
        <v>1976.6079999999999</v>
      </c>
      <c r="R26" s="9" t="s">
        <v>25</v>
      </c>
      <c r="S26" s="9" t="s">
        <v>136</v>
      </c>
      <c r="T26" s="8" t="str">
        <f t="shared" si="1"/>
        <v>East-Alego</v>
      </c>
    </row>
    <row r="27" spans="1:20" x14ac:dyDescent="0.25">
      <c r="A27" s="9" t="s">
        <v>39</v>
      </c>
      <c r="C27" s="3">
        <v>174</v>
      </c>
      <c r="E27" s="10">
        <v>2</v>
      </c>
      <c r="F27" s="3">
        <v>0</v>
      </c>
      <c r="G27" s="3">
        <v>0</v>
      </c>
      <c r="I27" s="11">
        <v>70</v>
      </c>
      <c r="J27" s="12">
        <v>0</v>
      </c>
      <c r="K27" s="12">
        <v>8.8000000000000007</v>
      </c>
      <c r="L27" s="12">
        <v>0</v>
      </c>
      <c r="M27" s="5">
        <v>1.19</v>
      </c>
      <c r="N27" s="12">
        <v>1</v>
      </c>
      <c r="P27" s="7">
        <f t="shared" si="0"/>
        <v>1978.636</v>
      </c>
      <c r="R27" s="9" t="s">
        <v>26</v>
      </c>
      <c r="S27" s="9" t="s">
        <v>137</v>
      </c>
      <c r="T27" s="8" t="str">
        <f t="shared" si="1"/>
        <v>South-Alego</v>
      </c>
    </row>
    <row r="28" spans="1:20" x14ac:dyDescent="0.25">
      <c r="A28" s="9" t="s">
        <v>13</v>
      </c>
      <c r="C28" s="3">
        <v>483</v>
      </c>
      <c r="E28" s="10">
        <v>0</v>
      </c>
      <c r="F28" s="3">
        <v>0</v>
      </c>
      <c r="G28" s="3">
        <v>0</v>
      </c>
      <c r="I28" s="11">
        <v>70.2</v>
      </c>
      <c r="J28" s="12">
        <v>0</v>
      </c>
      <c r="K28" s="12">
        <v>15.5</v>
      </c>
      <c r="L28" s="12">
        <v>1</v>
      </c>
      <c r="M28" s="5">
        <v>1.31</v>
      </c>
      <c r="N28" s="12">
        <v>1</v>
      </c>
      <c r="P28" s="7">
        <f t="shared" si="0"/>
        <v>1993.3319999999999</v>
      </c>
      <c r="R28" s="9" t="s">
        <v>27</v>
      </c>
      <c r="S28" s="9" t="s">
        <v>137</v>
      </c>
      <c r="T28" s="8" t="str">
        <f t="shared" si="1"/>
        <v>East-Alego</v>
      </c>
    </row>
    <row r="29" spans="1:20" x14ac:dyDescent="0.25">
      <c r="A29" s="9" t="s">
        <v>7</v>
      </c>
      <c r="C29" s="3">
        <v>333</v>
      </c>
      <c r="E29" s="10">
        <v>0</v>
      </c>
      <c r="F29" s="3">
        <v>1</v>
      </c>
      <c r="G29" s="3">
        <v>0</v>
      </c>
      <c r="I29" s="11">
        <v>60.9</v>
      </c>
      <c r="J29" s="12">
        <v>0</v>
      </c>
      <c r="K29" s="12">
        <v>7.4</v>
      </c>
      <c r="L29" s="12">
        <v>0</v>
      </c>
      <c r="M29" s="7">
        <v>1.21</v>
      </c>
      <c r="N29" s="12">
        <v>1</v>
      </c>
      <c r="P29" s="7">
        <f t="shared" si="0"/>
        <v>2003.8519999999999</v>
      </c>
      <c r="R29" s="9" t="s">
        <v>28</v>
      </c>
      <c r="S29" s="9" t="s">
        <v>137</v>
      </c>
      <c r="T29" s="8" t="str">
        <f t="shared" si="1"/>
        <v>East-Alego</v>
      </c>
    </row>
    <row r="30" spans="1:20" x14ac:dyDescent="0.25">
      <c r="A30" s="9" t="s">
        <v>37</v>
      </c>
      <c r="C30" s="3">
        <v>210</v>
      </c>
      <c r="E30" s="10">
        <v>1</v>
      </c>
      <c r="F30" s="3">
        <v>0</v>
      </c>
      <c r="G30" s="3">
        <v>0</v>
      </c>
      <c r="I30" s="11">
        <v>62.6</v>
      </c>
      <c r="J30" s="12">
        <v>0</v>
      </c>
      <c r="K30" s="12">
        <v>12.1</v>
      </c>
      <c r="L30" s="12">
        <v>1</v>
      </c>
      <c r="M30" s="5">
        <v>1.03</v>
      </c>
      <c r="N30" s="12">
        <v>1</v>
      </c>
      <c r="P30" s="7">
        <f t="shared" si="0"/>
        <v>2004.23</v>
      </c>
      <c r="R30" s="9" t="s">
        <v>29</v>
      </c>
      <c r="S30" s="9" t="s">
        <v>137</v>
      </c>
      <c r="T30" s="8" t="str">
        <f t="shared" si="1"/>
        <v>South-Alego</v>
      </c>
    </row>
    <row r="31" spans="1:20" x14ac:dyDescent="0.25">
      <c r="A31" s="9" t="s">
        <v>78</v>
      </c>
      <c r="C31" s="3">
        <v>238</v>
      </c>
      <c r="E31" s="10">
        <v>1</v>
      </c>
      <c r="F31" s="3">
        <v>0</v>
      </c>
      <c r="G31" s="3">
        <v>0</v>
      </c>
      <c r="I31" s="11">
        <v>65.7</v>
      </c>
      <c r="J31" s="12">
        <v>0</v>
      </c>
      <c r="K31" s="12">
        <v>15.4</v>
      </c>
      <c r="L31" s="12">
        <v>1</v>
      </c>
      <c r="M31" s="5">
        <v>0.86</v>
      </c>
      <c r="N31" s="12">
        <v>1</v>
      </c>
      <c r="P31" s="7">
        <f t="shared" si="0"/>
        <v>2006.3020000000001</v>
      </c>
      <c r="R31" s="9" t="s">
        <v>30</v>
      </c>
      <c r="S31" s="9" t="s">
        <v>137</v>
      </c>
      <c r="T31" s="8" t="str">
        <f t="shared" si="1"/>
        <v>South-Alego</v>
      </c>
    </row>
    <row r="32" spans="1:20" x14ac:dyDescent="0.25">
      <c r="A32" s="9" t="s">
        <v>27</v>
      </c>
      <c r="C32" s="3">
        <v>264</v>
      </c>
      <c r="E32" s="10">
        <v>3</v>
      </c>
      <c r="F32" s="3">
        <v>0</v>
      </c>
      <c r="G32" s="3">
        <v>0</v>
      </c>
      <c r="I32" s="11">
        <v>64.2</v>
      </c>
      <c r="J32" s="12">
        <v>0</v>
      </c>
      <c r="K32" s="12">
        <v>10.5</v>
      </c>
      <c r="L32" s="12">
        <v>0</v>
      </c>
      <c r="M32" s="5">
        <v>0.62</v>
      </c>
      <c r="N32" s="12">
        <v>1</v>
      </c>
      <c r="P32" s="7">
        <f t="shared" si="0"/>
        <v>2016.396</v>
      </c>
      <c r="R32" s="9" t="s">
        <v>31</v>
      </c>
      <c r="S32" s="9" t="s">
        <v>137</v>
      </c>
      <c r="T32" s="8" t="str">
        <f t="shared" si="1"/>
        <v>South-Alego</v>
      </c>
    </row>
    <row r="33" spans="1:20" x14ac:dyDescent="0.25">
      <c r="A33" s="9" t="s">
        <v>85</v>
      </c>
      <c r="C33" s="3">
        <v>308</v>
      </c>
      <c r="E33" s="10">
        <v>1</v>
      </c>
      <c r="F33" s="3">
        <v>1</v>
      </c>
      <c r="G33" s="3">
        <v>0</v>
      </c>
      <c r="I33" s="11">
        <v>68.900000000000006</v>
      </c>
      <c r="J33" s="12">
        <v>0</v>
      </c>
      <c r="K33" s="12">
        <v>7.7</v>
      </c>
      <c r="L33" s="12">
        <v>0</v>
      </c>
      <c r="M33" s="5">
        <v>0.56000000000000005</v>
      </c>
      <c r="N33" s="12">
        <v>1</v>
      </c>
      <c r="P33" s="7">
        <f t="shared" si="0"/>
        <v>2033.1019999999999</v>
      </c>
      <c r="R33" s="9" t="s">
        <v>32</v>
      </c>
      <c r="S33" s="9" t="s">
        <v>137</v>
      </c>
      <c r="T33" s="8" t="str">
        <f t="shared" si="1"/>
        <v>South-Alego</v>
      </c>
    </row>
    <row r="34" spans="1:20" x14ac:dyDescent="0.25">
      <c r="A34" s="9" t="s">
        <v>33</v>
      </c>
      <c r="C34" s="3">
        <v>380</v>
      </c>
      <c r="E34" s="10">
        <v>0</v>
      </c>
      <c r="F34" s="3">
        <v>1</v>
      </c>
      <c r="G34" s="3">
        <v>0</v>
      </c>
      <c r="I34" s="11">
        <v>62</v>
      </c>
      <c r="J34" s="12">
        <v>0</v>
      </c>
      <c r="K34" s="12">
        <v>15.9</v>
      </c>
      <c r="L34" s="12">
        <v>1</v>
      </c>
      <c r="M34" s="5">
        <v>0.72</v>
      </c>
      <c r="N34" s="12">
        <v>1</v>
      </c>
      <c r="P34" s="7">
        <f t="shared" si="0"/>
        <v>2061.36</v>
      </c>
      <c r="R34" s="9" t="s">
        <v>33</v>
      </c>
      <c r="S34" s="9" t="s">
        <v>137</v>
      </c>
      <c r="T34" s="8" t="str">
        <f t="shared" si="1"/>
        <v>South-Alego</v>
      </c>
    </row>
    <row r="35" spans="1:20" x14ac:dyDescent="0.25">
      <c r="A35" s="9" t="s">
        <v>32</v>
      </c>
      <c r="C35" s="3">
        <v>157</v>
      </c>
      <c r="E35" s="10">
        <v>1</v>
      </c>
      <c r="F35" s="3">
        <v>1</v>
      </c>
      <c r="G35" s="3">
        <v>0</v>
      </c>
      <c r="I35" s="11">
        <v>62.4</v>
      </c>
      <c r="J35" s="12">
        <v>0</v>
      </c>
      <c r="K35" s="12">
        <v>16.399999999999999</v>
      </c>
      <c r="L35" s="12">
        <v>1</v>
      </c>
      <c r="M35" s="5">
        <v>0.75</v>
      </c>
      <c r="N35" s="12">
        <v>1</v>
      </c>
      <c r="P35" s="7">
        <f t="shared" si="0"/>
        <v>2075.9580000000001</v>
      </c>
      <c r="R35" s="9" t="s">
        <v>34</v>
      </c>
      <c r="S35" s="9" t="s">
        <v>137</v>
      </c>
      <c r="T35" s="8" t="str">
        <f t="shared" si="1"/>
        <v>South-Alego</v>
      </c>
    </row>
    <row r="36" spans="1:20" x14ac:dyDescent="0.25">
      <c r="A36" s="9" t="s">
        <v>24</v>
      </c>
      <c r="C36" s="3">
        <v>430</v>
      </c>
      <c r="E36" s="10">
        <v>3</v>
      </c>
      <c r="F36" s="3">
        <v>0</v>
      </c>
      <c r="G36" s="3">
        <v>0</v>
      </c>
      <c r="I36" s="11">
        <v>58.8</v>
      </c>
      <c r="J36" s="12">
        <v>0</v>
      </c>
      <c r="K36" s="12">
        <v>11.6</v>
      </c>
      <c r="L36" s="12">
        <v>1</v>
      </c>
      <c r="M36" s="5">
        <v>1.26</v>
      </c>
      <c r="N36" s="12">
        <v>1</v>
      </c>
      <c r="P36" s="7">
        <f t="shared" si="0"/>
        <v>2082.71</v>
      </c>
      <c r="R36" s="9" t="s">
        <v>35</v>
      </c>
      <c r="S36" s="9" t="s">
        <v>137</v>
      </c>
      <c r="T36" s="8" t="str">
        <f t="shared" si="1"/>
        <v>East-Alego</v>
      </c>
    </row>
    <row r="37" spans="1:20" x14ac:dyDescent="0.25">
      <c r="A37" s="9" t="s">
        <v>31</v>
      </c>
      <c r="C37" s="3">
        <v>256</v>
      </c>
      <c r="E37" s="10">
        <v>1</v>
      </c>
      <c r="F37" s="3">
        <v>1</v>
      </c>
      <c r="G37" s="3">
        <v>0</v>
      </c>
      <c r="I37" s="11">
        <v>61.2</v>
      </c>
      <c r="J37" s="12">
        <v>0</v>
      </c>
      <c r="K37" s="12">
        <v>15.1</v>
      </c>
      <c r="L37" s="12">
        <v>1</v>
      </c>
      <c r="M37" s="5">
        <v>0.72</v>
      </c>
      <c r="N37" s="12">
        <v>1</v>
      </c>
      <c r="P37" s="7">
        <f t="shared" si="0"/>
        <v>2083.2840000000001</v>
      </c>
      <c r="R37" s="9" t="s">
        <v>36</v>
      </c>
      <c r="S37" s="9" t="s">
        <v>137</v>
      </c>
      <c r="T37" s="8" t="str">
        <f t="shared" si="1"/>
        <v>South-Alego</v>
      </c>
    </row>
    <row r="38" spans="1:20" x14ac:dyDescent="0.25">
      <c r="A38" s="9" t="s">
        <v>36</v>
      </c>
      <c r="C38" s="3">
        <v>346</v>
      </c>
      <c r="E38" s="10">
        <v>1</v>
      </c>
      <c r="F38" s="3">
        <v>1</v>
      </c>
      <c r="G38" s="3">
        <v>0</v>
      </c>
      <c r="I38" s="11">
        <v>63.5</v>
      </c>
      <c r="J38" s="12">
        <v>0</v>
      </c>
      <c r="K38" s="12">
        <v>17.5</v>
      </c>
      <c r="L38" s="12">
        <v>1</v>
      </c>
      <c r="M38" s="5">
        <v>0.73</v>
      </c>
      <c r="N38" s="12">
        <v>1</v>
      </c>
      <c r="P38" s="7">
        <f t="shared" si="0"/>
        <v>2089.944</v>
      </c>
      <c r="R38" s="9" t="s">
        <v>37</v>
      </c>
      <c r="S38" s="9" t="s">
        <v>137</v>
      </c>
      <c r="T38" s="8" t="str">
        <f t="shared" si="1"/>
        <v>South-Alego</v>
      </c>
    </row>
    <row r="39" spans="1:20" x14ac:dyDescent="0.25">
      <c r="A39" s="9" t="s">
        <v>108</v>
      </c>
      <c r="C39" s="3">
        <v>282</v>
      </c>
      <c r="E39" s="10">
        <v>0</v>
      </c>
      <c r="F39" s="3">
        <v>0</v>
      </c>
      <c r="G39" s="3">
        <v>0</v>
      </c>
      <c r="I39" s="11">
        <v>76.599999999999994</v>
      </c>
      <c r="J39" s="12">
        <v>1</v>
      </c>
      <c r="K39" s="12">
        <v>9.4</v>
      </c>
      <c r="L39" s="12">
        <v>0</v>
      </c>
      <c r="M39" s="7">
        <v>0.53</v>
      </c>
      <c r="N39" s="12">
        <v>0</v>
      </c>
      <c r="P39" s="7">
        <f t="shared" si="0"/>
        <v>2230.9780000000001</v>
      </c>
      <c r="R39" s="9" t="s">
        <v>38</v>
      </c>
      <c r="S39" s="9" t="s">
        <v>137</v>
      </c>
      <c r="T39" s="8" t="str">
        <f t="shared" si="1"/>
        <v>South Central Alego</v>
      </c>
    </row>
    <row r="40" spans="1:20" hidden="1" x14ac:dyDescent="0.25">
      <c r="A40" s="9" t="s">
        <v>45</v>
      </c>
      <c r="C40" s="3">
        <v>412</v>
      </c>
      <c r="E40" s="10"/>
      <c r="F40" s="3"/>
      <c r="G40" s="3"/>
      <c r="I40" s="11">
        <v>77</v>
      </c>
      <c r="J40" s="12">
        <v>1</v>
      </c>
      <c r="K40" s="12">
        <v>10.4</v>
      </c>
      <c r="L40" s="12">
        <v>0</v>
      </c>
      <c r="M40" s="5">
        <v>0.18</v>
      </c>
      <c r="N40" s="12">
        <v>0</v>
      </c>
      <c r="P40" s="7">
        <f t="shared" si="0"/>
        <v>2240.598</v>
      </c>
      <c r="R40" s="9" t="s">
        <v>39</v>
      </c>
      <c r="S40" s="9" t="s">
        <v>137</v>
      </c>
      <c r="T40" s="8" t="str">
        <f t="shared" si="1"/>
        <v>South-Alego</v>
      </c>
    </row>
    <row r="41" spans="1:20" x14ac:dyDescent="0.25">
      <c r="A41" s="9" t="s">
        <v>95</v>
      </c>
      <c r="C41" s="3">
        <v>302</v>
      </c>
      <c r="E41" s="10">
        <v>1</v>
      </c>
      <c r="F41" s="3">
        <v>1</v>
      </c>
      <c r="G41" s="3">
        <v>1</v>
      </c>
      <c r="I41" s="11">
        <v>67.900000000000006</v>
      </c>
      <c r="J41" s="12">
        <v>0</v>
      </c>
      <c r="K41" s="12">
        <v>9.6</v>
      </c>
      <c r="L41" s="12">
        <v>0</v>
      </c>
      <c r="M41" s="5">
        <v>0.3</v>
      </c>
      <c r="N41" s="12">
        <v>0</v>
      </c>
      <c r="P41" s="7">
        <f t="shared" si="0"/>
        <v>2257.1179999999999</v>
      </c>
      <c r="R41" s="9" t="s">
        <v>40</v>
      </c>
      <c r="S41" s="9" t="s">
        <v>137</v>
      </c>
      <c r="T41" s="8" t="str">
        <f t="shared" si="1"/>
        <v>South-Alego</v>
      </c>
    </row>
    <row r="42" spans="1:20" x14ac:dyDescent="0.25">
      <c r="A42" s="9" t="s">
        <v>94</v>
      </c>
      <c r="C42" s="3">
        <v>408</v>
      </c>
      <c r="E42" s="10">
        <v>1</v>
      </c>
      <c r="F42" s="3">
        <v>1</v>
      </c>
      <c r="G42" s="3">
        <v>1</v>
      </c>
      <c r="I42" s="11">
        <v>67.5</v>
      </c>
      <c r="J42" s="12">
        <v>0</v>
      </c>
      <c r="K42" s="12">
        <v>9.1999999999999993</v>
      </c>
      <c r="L42" s="12">
        <v>0</v>
      </c>
      <c r="M42" s="5">
        <v>0.17</v>
      </c>
      <c r="N42" s="12">
        <v>0</v>
      </c>
      <c r="P42" s="7">
        <f t="shared" si="0"/>
        <v>2264.962</v>
      </c>
      <c r="R42" s="9" t="s">
        <v>41</v>
      </c>
      <c r="S42" s="9" t="s">
        <v>137</v>
      </c>
      <c r="T42" s="8" t="str">
        <f t="shared" si="1"/>
        <v>South-Alego</v>
      </c>
    </row>
    <row r="43" spans="1:20" x14ac:dyDescent="0.25">
      <c r="A43" s="9" t="s">
        <v>43</v>
      </c>
      <c r="C43" s="3">
        <v>377</v>
      </c>
      <c r="E43" s="10">
        <v>1</v>
      </c>
      <c r="F43" s="3">
        <v>0</v>
      </c>
      <c r="G43" s="3">
        <v>0</v>
      </c>
      <c r="I43" s="11">
        <v>74.5</v>
      </c>
      <c r="J43" s="12">
        <v>1</v>
      </c>
      <c r="K43" s="12">
        <v>7.9</v>
      </c>
      <c r="L43" s="12">
        <v>0</v>
      </c>
      <c r="M43" s="5">
        <v>0.14000000000000001</v>
      </c>
      <c r="N43" s="12">
        <v>0</v>
      </c>
      <c r="P43" s="7">
        <f t="shared" si="0"/>
        <v>2269.1080000000002</v>
      </c>
      <c r="R43" s="9" t="s">
        <v>42</v>
      </c>
      <c r="S43" s="9" t="s">
        <v>137</v>
      </c>
      <c r="T43" s="8" t="str">
        <f t="shared" si="1"/>
        <v>South-Alego</v>
      </c>
    </row>
    <row r="44" spans="1:20" x14ac:dyDescent="0.25">
      <c r="A44" s="9" t="s">
        <v>96</v>
      </c>
      <c r="C44" s="3">
        <v>636</v>
      </c>
      <c r="E44" s="10">
        <v>1</v>
      </c>
      <c r="F44" s="3">
        <v>1</v>
      </c>
      <c r="G44" s="3">
        <v>1</v>
      </c>
      <c r="I44" s="11">
        <v>67.2</v>
      </c>
      <c r="J44" s="12">
        <v>0</v>
      </c>
      <c r="K44" s="12">
        <v>9</v>
      </c>
      <c r="L44" s="12">
        <v>0</v>
      </c>
      <c r="M44" s="5">
        <v>0.39</v>
      </c>
      <c r="N44" s="12">
        <v>0</v>
      </c>
      <c r="P44" s="7">
        <f t="shared" si="0"/>
        <v>2281.8339999999998</v>
      </c>
      <c r="R44" s="9" t="s">
        <v>43</v>
      </c>
      <c r="S44" s="9" t="s">
        <v>137</v>
      </c>
      <c r="T44" s="8" t="str">
        <f t="shared" si="1"/>
        <v>South-Alego</v>
      </c>
    </row>
    <row r="45" spans="1:20" x14ac:dyDescent="0.25">
      <c r="A45" s="9" t="s">
        <v>93</v>
      </c>
      <c r="C45" s="3">
        <v>689</v>
      </c>
      <c r="E45" s="10">
        <v>1</v>
      </c>
      <c r="F45" s="3">
        <v>1</v>
      </c>
      <c r="G45" s="3">
        <v>1</v>
      </c>
      <c r="I45" s="11">
        <v>65.900000000000006</v>
      </c>
      <c r="J45" s="12">
        <v>0</v>
      </c>
      <c r="K45" s="12">
        <v>7.6</v>
      </c>
      <c r="L45" s="12">
        <v>0</v>
      </c>
      <c r="M45" s="5">
        <v>0.37</v>
      </c>
      <c r="N45" s="12">
        <v>0</v>
      </c>
      <c r="P45" s="7">
        <f t="shared" si="0"/>
        <v>2285.7559999999999</v>
      </c>
      <c r="R45" s="9" t="s">
        <v>44</v>
      </c>
      <c r="S45" s="9" t="s">
        <v>137</v>
      </c>
      <c r="T45" s="8" t="str">
        <f t="shared" si="1"/>
        <v>South-Alego</v>
      </c>
    </row>
    <row r="46" spans="1:20" x14ac:dyDescent="0.25">
      <c r="A46" s="9" t="s">
        <v>63</v>
      </c>
      <c r="C46" s="3">
        <v>282</v>
      </c>
      <c r="E46" s="10">
        <v>2</v>
      </c>
      <c r="F46" s="3">
        <v>1</v>
      </c>
      <c r="G46" s="3">
        <v>1</v>
      </c>
      <c r="I46" s="11">
        <v>68.400000000000006</v>
      </c>
      <c r="J46" s="12">
        <v>0</v>
      </c>
      <c r="K46" s="12">
        <v>6.6</v>
      </c>
      <c r="L46" s="12">
        <v>0</v>
      </c>
      <c r="M46" s="5">
        <v>0.32</v>
      </c>
      <c r="N46" s="12">
        <v>0</v>
      </c>
      <c r="P46" s="7">
        <f t="shared" si="0"/>
        <v>2286.7380000000003</v>
      </c>
      <c r="R46" s="9" t="s">
        <v>45</v>
      </c>
      <c r="S46" s="9" t="s">
        <v>137</v>
      </c>
      <c r="T46" s="8" t="str">
        <f t="shared" si="1"/>
        <v>South-Alego</v>
      </c>
    </row>
    <row r="47" spans="1:20" x14ac:dyDescent="0.25">
      <c r="A47" s="9" t="s">
        <v>4</v>
      </c>
      <c r="C47" s="3">
        <v>320</v>
      </c>
      <c r="E47" s="10">
        <v>0</v>
      </c>
      <c r="F47" s="3">
        <v>0</v>
      </c>
      <c r="G47" s="3">
        <v>0</v>
      </c>
      <c r="I47" s="11">
        <v>72.3</v>
      </c>
      <c r="J47" s="12">
        <v>1</v>
      </c>
      <c r="K47" s="12">
        <v>13</v>
      </c>
      <c r="L47" s="12">
        <v>1</v>
      </c>
      <c r="M47" s="5">
        <v>0.24</v>
      </c>
      <c r="N47" s="12">
        <v>0</v>
      </c>
      <c r="P47" s="7">
        <f t="shared" si="0"/>
        <v>2287.8200000000002</v>
      </c>
      <c r="R47" s="9" t="s">
        <v>46</v>
      </c>
      <c r="S47" s="9" t="s">
        <v>137</v>
      </c>
      <c r="T47" s="8" t="str">
        <f t="shared" si="1"/>
        <v>East-Alego</v>
      </c>
    </row>
    <row r="48" spans="1:20" x14ac:dyDescent="0.25">
      <c r="A48" s="9" t="s">
        <v>56</v>
      </c>
      <c r="C48" s="3">
        <v>347</v>
      </c>
      <c r="E48" s="10">
        <v>0</v>
      </c>
      <c r="F48" s="3">
        <v>0</v>
      </c>
      <c r="G48" s="3">
        <v>0</v>
      </c>
      <c r="I48" s="11">
        <v>79.5</v>
      </c>
      <c r="J48" s="12">
        <v>1</v>
      </c>
      <c r="K48" s="12">
        <v>12.3</v>
      </c>
      <c r="L48" s="12">
        <v>1</v>
      </c>
      <c r="M48" s="5">
        <v>0.22</v>
      </c>
      <c r="N48" s="12">
        <v>0</v>
      </c>
      <c r="P48" s="7">
        <f t="shared" si="0"/>
        <v>2289.8180000000002</v>
      </c>
      <c r="R48" s="9" t="s">
        <v>47</v>
      </c>
      <c r="S48" s="9" t="s">
        <v>137</v>
      </c>
      <c r="T48" s="8" t="str">
        <f t="shared" si="1"/>
        <v>South-Alego</v>
      </c>
    </row>
    <row r="49" spans="1:20" x14ac:dyDescent="0.25">
      <c r="A49" s="9" t="s">
        <v>52</v>
      </c>
      <c r="C49" s="3">
        <v>367</v>
      </c>
      <c r="E49" s="10">
        <v>0</v>
      </c>
      <c r="F49" s="3">
        <v>0</v>
      </c>
      <c r="G49" s="3">
        <v>0</v>
      </c>
      <c r="I49" s="11">
        <v>82.7</v>
      </c>
      <c r="J49" s="12">
        <v>1</v>
      </c>
      <c r="K49" s="12">
        <v>15.5</v>
      </c>
      <c r="L49" s="12">
        <v>1</v>
      </c>
      <c r="M49" s="5">
        <v>0.26</v>
      </c>
      <c r="N49" s="12">
        <v>0</v>
      </c>
      <c r="P49" s="7">
        <f t="shared" si="0"/>
        <v>2291.2979999999998</v>
      </c>
      <c r="R49" s="9" t="s">
        <v>48</v>
      </c>
      <c r="S49" s="9" t="s">
        <v>137</v>
      </c>
      <c r="T49" s="8" t="str">
        <f t="shared" si="1"/>
        <v>South-Alego</v>
      </c>
    </row>
    <row r="50" spans="1:20" hidden="1" x14ac:dyDescent="0.25">
      <c r="A50" s="9" t="s">
        <v>49</v>
      </c>
      <c r="C50" s="3"/>
      <c r="E50" s="10">
        <v>0</v>
      </c>
      <c r="F50" s="3">
        <v>1</v>
      </c>
      <c r="G50" s="3">
        <v>0</v>
      </c>
      <c r="I50" s="11">
        <v>84.5</v>
      </c>
      <c r="J50" s="12">
        <v>1</v>
      </c>
      <c r="K50" s="12">
        <v>17.2</v>
      </c>
      <c r="L50" s="12">
        <v>1</v>
      </c>
      <c r="M50" s="5">
        <v>0.1</v>
      </c>
      <c r="N50" s="12">
        <v>0</v>
      </c>
      <c r="P50" s="7">
        <f t="shared" si="0"/>
        <v>2339.79</v>
      </c>
      <c r="R50" s="9" t="s">
        <v>49</v>
      </c>
      <c r="S50" s="9" t="s">
        <v>137</v>
      </c>
      <c r="T50" s="8" t="str">
        <f t="shared" si="1"/>
        <v>South-Alego</v>
      </c>
    </row>
    <row r="51" spans="1:20" x14ac:dyDescent="0.25">
      <c r="A51" s="9" t="s">
        <v>89</v>
      </c>
      <c r="C51" s="3">
        <v>297</v>
      </c>
      <c r="E51" s="10">
        <v>2</v>
      </c>
      <c r="F51" s="3">
        <v>0</v>
      </c>
      <c r="G51" s="3">
        <v>0</v>
      </c>
      <c r="I51" s="11">
        <v>71.900000000000006</v>
      </c>
      <c r="J51" s="12">
        <v>1</v>
      </c>
      <c r="K51" s="12">
        <v>10.7</v>
      </c>
      <c r="L51" s="12">
        <v>0</v>
      </c>
      <c r="M51" s="5">
        <v>0.39</v>
      </c>
      <c r="N51" s="12">
        <v>0</v>
      </c>
      <c r="P51" s="7">
        <f t="shared" si="0"/>
        <v>2294.288</v>
      </c>
      <c r="R51" s="9" t="s">
        <v>50</v>
      </c>
      <c r="S51" s="9" t="s">
        <v>137</v>
      </c>
      <c r="T51" s="8" t="str">
        <f t="shared" si="1"/>
        <v>South-Alego</v>
      </c>
    </row>
    <row r="52" spans="1:20" x14ac:dyDescent="0.25">
      <c r="A52" s="9" t="s">
        <v>117</v>
      </c>
      <c r="C52" s="3">
        <v>498</v>
      </c>
      <c r="E52" s="10">
        <v>0</v>
      </c>
      <c r="F52" s="3">
        <v>0</v>
      </c>
      <c r="G52" s="3">
        <v>0</v>
      </c>
      <c r="I52" s="11">
        <v>80.8</v>
      </c>
      <c r="J52" s="12">
        <v>1</v>
      </c>
      <c r="K52" s="12">
        <v>13.6</v>
      </c>
      <c r="L52" s="12">
        <v>1</v>
      </c>
      <c r="M52" s="7">
        <v>0.32</v>
      </c>
      <c r="N52" s="12">
        <v>0</v>
      </c>
      <c r="P52" s="7">
        <f t="shared" si="0"/>
        <v>2300.9920000000002</v>
      </c>
      <c r="R52" s="9" t="s">
        <v>51</v>
      </c>
      <c r="S52" s="9" t="s">
        <v>137</v>
      </c>
      <c r="T52" s="8" t="str">
        <f t="shared" si="1"/>
        <v>South Central Alego</v>
      </c>
    </row>
    <row r="53" spans="1:20" x14ac:dyDescent="0.25">
      <c r="A53" s="9" t="s">
        <v>75</v>
      </c>
      <c r="C53" s="3">
        <v>373</v>
      </c>
      <c r="E53" s="10">
        <v>3</v>
      </c>
      <c r="F53" s="3">
        <v>0</v>
      </c>
      <c r="G53" s="3">
        <v>1</v>
      </c>
      <c r="I53" s="11">
        <v>65.5</v>
      </c>
      <c r="J53" s="12">
        <v>0</v>
      </c>
      <c r="K53" s="12">
        <v>15.5</v>
      </c>
      <c r="L53" s="12">
        <v>1</v>
      </c>
      <c r="M53" s="5">
        <v>0.27</v>
      </c>
      <c r="N53" s="12">
        <v>0</v>
      </c>
      <c r="P53" s="7">
        <f t="shared" si="0"/>
        <v>2302.9520000000002</v>
      </c>
      <c r="R53" s="9" t="s">
        <v>52</v>
      </c>
      <c r="S53" s="9" t="s">
        <v>137</v>
      </c>
      <c r="T53" s="8" t="str">
        <f t="shared" si="1"/>
        <v>South-Alego</v>
      </c>
    </row>
    <row r="54" spans="1:20" x14ac:dyDescent="0.25">
      <c r="A54" s="9" t="s">
        <v>97</v>
      </c>
      <c r="C54" s="3">
        <v>252</v>
      </c>
      <c r="E54" s="10">
        <v>3</v>
      </c>
      <c r="F54" s="3">
        <v>1</v>
      </c>
      <c r="G54" s="3">
        <v>1</v>
      </c>
      <c r="I54" s="11">
        <v>67.400000000000006</v>
      </c>
      <c r="J54" s="12">
        <v>0</v>
      </c>
      <c r="K54" s="12">
        <v>9.1</v>
      </c>
      <c r="L54" s="12">
        <v>0</v>
      </c>
      <c r="M54" s="5">
        <v>0.38</v>
      </c>
      <c r="N54" s="12">
        <v>0</v>
      </c>
      <c r="P54" s="7">
        <f t="shared" si="0"/>
        <v>2315.6179999999999</v>
      </c>
      <c r="R54" s="9" t="s">
        <v>53</v>
      </c>
      <c r="S54" s="9" t="s">
        <v>137</v>
      </c>
      <c r="T54" s="8" t="str">
        <f t="shared" si="1"/>
        <v>South-Alego</v>
      </c>
    </row>
    <row r="55" spans="1:20" x14ac:dyDescent="0.25">
      <c r="A55" s="9" t="s">
        <v>105</v>
      </c>
      <c r="C55" s="3">
        <v>422</v>
      </c>
      <c r="E55" s="10">
        <v>0</v>
      </c>
      <c r="F55" s="3">
        <v>1</v>
      </c>
      <c r="G55" s="3">
        <v>0</v>
      </c>
      <c r="I55" s="11">
        <v>74.900000000000006</v>
      </c>
      <c r="J55" s="12">
        <v>1</v>
      </c>
      <c r="K55" s="12">
        <v>7.7</v>
      </c>
      <c r="L55" s="12">
        <v>0</v>
      </c>
      <c r="M55" s="7">
        <v>0.41</v>
      </c>
      <c r="N55" s="12">
        <v>0</v>
      </c>
      <c r="P55" s="7">
        <f t="shared" si="0"/>
        <v>2316.9880000000003</v>
      </c>
      <c r="R55" s="9" t="s">
        <v>54</v>
      </c>
      <c r="S55" s="9" t="s">
        <v>137</v>
      </c>
      <c r="T55" s="8" t="str">
        <f t="shared" si="1"/>
        <v>South Central Alego</v>
      </c>
    </row>
    <row r="56" spans="1:20" x14ac:dyDescent="0.25">
      <c r="A56" s="9" t="s">
        <v>92</v>
      </c>
      <c r="C56" s="3">
        <v>284</v>
      </c>
      <c r="E56" s="10">
        <v>3</v>
      </c>
      <c r="F56" s="3">
        <v>1</v>
      </c>
      <c r="G56" s="3">
        <v>1</v>
      </c>
      <c r="I56" s="11">
        <v>65.900000000000006</v>
      </c>
      <c r="J56" s="12">
        <v>0</v>
      </c>
      <c r="K56" s="12">
        <v>7.7</v>
      </c>
      <c r="L56" s="12">
        <v>0</v>
      </c>
      <c r="M56" s="5">
        <v>0.4</v>
      </c>
      <c r="N56" s="12">
        <v>0</v>
      </c>
      <c r="P56" s="7">
        <f t="shared" si="0"/>
        <v>2317.9859999999999</v>
      </c>
      <c r="R56" s="9" t="s">
        <v>55</v>
      </c>
      <c r="S56" s="9" t="s">
        <v>137</v>
      </c>
      <c r="T56" s="8" t="str">
        <f t="shared" si="1"/>
        <v>South-Alego</v>
      </c>
    </row>
    <row r="57" spans="1:20" x14ac:dyDescent="0.25">
      <c r="A57" s="9" t="s">
        <v>116</v>
      </c>
      <c r="C57" s="3">
        <v>370</v>
      </c>
      <c r="E57" s="10">
        <v>1</v>
      </c>
      <c r="F57" s="3">
        <v>0</v>
      </c>
      <c r="G57" s="3">
        <v>0</v>
      </c>
      <c r="I57" s="11">
        <v>81.7</v>
      </c>
      <c r="J57" s="12">
        <v>1</v>
      </c>
      <c r="K57" s="12">
        <v>14.5</v>
      </c>
      <c r="L57" s="12">
        <v>1</v>
      </c>
      <c r="M57" s="7">
        <v>0.28000000000000003</v>
      </c>
      <c r="N57" s="12">
        <v>0</v>
      </c>
      <c r="P57" s="7">
        <f t="shared" si="0"/>
        <v>2322.62</v>
      </c>
      <c r="R57" s="9" t="s">
        <v>56</v>
      </c>
      <c r="S57" s="9" t="s">
        <v>137</v>
      </c>
      <c r="T57" s="8" t="str">
        <f t="shared" si="1"/>
        <v>South Central Alego</v>
      </c>
    </row>
    <row r="58" spans="1:20" x14ac:dyDescent="0.25">
      <c r="A58" s="9" t="s">
        <v>51</v>
      </c>
      <c r="C58" s="3">
        <v>403</v>
      </c>
      <c r="E58" s="10">
        <v>2</v>
      </c>
      <c r="F58" s="3">
        <v>0</v>
      </c>
      <c r="G58" s="3">
        <v>0</v>
      </c>
      <c r="I58" s="11">
        <v>83.9</v>
      </c>
      <c r="J58" s="12">
        <v>1</v>
      </c>
      <c r="K58" s="12">
        <v>16.7</v>
      </c>
      <c r="L58" s="12">
        <v>1</v>
      </c>
      <c r="M58" s="5">
        <v>0.1</v>
      </c>
      <c r="N58" s="12">
        <v>0</v>
      </c>
      <c r="P58" s="7">
        <f t="shared" si="0"/>
        <v>2356.1620000000003</v>
      </c>
      <c r="R58" s="9" t="s">
        <v>57</v>
      </c>
      <c r="S58" s="9" t="s">
        <v>137</v>
      </c>
      <c r="T58" s="8" t="str">
        <f t="shared" si="1"/>
        <v>South-Alego</v>
      </c>
    </row>
    <row r="59" spans="1:20" x14ac:dyDescent="0.25">
      <c r="A59" s="9" t="s">
        <v>14</v>
      </c>
      <c r="C59" s="3">
        <v>365</v>
      </c>
      <c r="E59" s="10">
        <v>0</v>
      </c>
      <c r="F59" s="3">
        <v>1</v>
      </c>
      <c r="G59" s="3">
        <v>0</v>
      </c>
      <c r="I59" s="11">
        <v>72.5</v>
      </c>
      <c r="J59" s="12">
        <v>1</v>
      </c>
      <c r="K59" s="12">
        <v>13.2</v>
      </c>
      <c r="L59" s="12">
        <v>1</v>
      </c>
      <c r="M59" s="5">
        <v>0.39</v>
      </c>
      <c r="N59" s="12">
        <v>0</v>
      </c>
      <c r="P59" s="7">
        <f t="shared" si="0"/>
        <v>2366.8000000000002</v>
      </c>
      <c r="R59" s="9" t="s">
        <v>58</v>
      </c>
      <c r="S59" s="9" t="s">
        <v>137</v>
      </c>
      <c r="T59" s="8" t="str">
        <f t="shared" si="1"/>
        <v>East-Alego</v>
      </c>
    </row>
    <row r="60" spans="1:20" x14ac:dyDescent="0.25">
      <c r="A60" s="9" t="s">
        <v>46</v>
      </c>
      <c r="C60" s="3">
        <v>384</v>
      </c>
      <c r="E60" s="10">
        <v>0</v>
      </c>
      <c r="F60" s="3">
        <v>1</v>
      </c>
      <c r="G60" s="3">
        <v>0</v>
      </c>
      <c r="I60" s="11">
        <v>72.099999999999994</v>
      </c>
      <c r="J60" s="12">
        <v>1</v>
      </c>
      <c r="K60" s="12">
        <v>13.6</v>
      </c>
      <c r="L60" s="12">
        <v>1</v>
      </c>
      <c r="M60" s="5">
        <v>0.25</v>
      </c>
      <c r="N60" s="12">
        <v>0</v>
      </c>
      <c r="P60" s="7">
        <f t="shared" si="0"/>
        <v>2368.2060000000001</v>
      </c>
      <c r="R60" s="9" t="s">
        <v>59</v>
      </c>
      <c r="S60" s="9" t="s">
        <v>137</v>
      </c>
      <c r="T60" s="8" t="str">
        <f t="shared" si="1"/>
        <v>South-Alego</v>
      </c>
    </row>
    <row r="61" spans="1:20" hidden="1" x14ac:dyDescent="0.25">
      <c r="A61" s="9" t="s">
        <v>60</v>
      </c>
      <c r="C61" s="3">
        <v>697</v>
      </c>
      <c r="E61" s="10"/>
      <c r="F61" s="3"/>
      <c r="G61" s="3"/>
      <c r="I61" s="11">
        <v>77.5</v>
      </c>
      <c r="J61" s="12">
        <v>1</v>
      </c>
      <c r="K61" s="12">
        <v>10.3</v>
      </c>
      <c r="L61" s="12">
        <v>0</v>
      </c>
      <c r="M61" s="5">
        <v>0.17</v>
      </c>
      <c r="N61" s="12">
        <v>0</v>
      </c>
      <c r="P61" s="7">
        <f t="shared" si="0"/>
        <v>2261.6880000000001</v>
      </c>
      <c r="R61" s="9" t="s">
        <v>60</v>
      </c>
      <c r="S61" s="9" t="s">
        <v>137</v>
      </c>
      <c r="T61" s="8" t="str">
        <f t="shared" si="1"/>
        <v>South-Alego</v>
      </c>
    </row>
    <row r="62" spans="1:20" hidden="1" x14ac:dyDescent="0.25">
      <c r="A62" s="9" t="s">
        <v>61</v>
      </c>
      <c r="C62" s="3">
        <v>218</v>
      </c>
      <c r="E62" s="10"/>
      <c r="F62" s="3"/>
      <c r="G62" s="3"/>
      <c r="I62" s="11">
        <v>72.3</v>
      </c>
      <c r="J62" s="12">
        <v>1</v>
      </c>
      <c r="K62" s="12">
        <v>5.7</v>
      </c>
      <c r="L62" s="12">
        <v>0</v>
      </c>
      <c r="M62" s="5">
        <v>0.42</v>
      </c>
      <c r="N62" s="12">
        <v>0</v>
      </c>
      <c r="P62" s="7">
        <f t="shared" si="0"/>
        <v>2226.2420000000002</v>
      </c>
      <c r="R62" s="9" t="s">
        <v>61</v>
      </c>
      <c r="S62" s="9" t="s">
        <v>137</v>
      </c>
      <c r="T62" s="8" t="str">
        <f t="shared" si="1"/>
        <v>South-Alego</v>
      </c>
    </row>
    <row r="63" spans="1:20" x14ac:dyDescent="0.25">
      <c r="A63" s="9" t="s">
        <v>40</v>
      </c>
      <c r="C63" s="3">
        <v>343</v>
      </c>
      <c r="E63" s="10">
        <v>2</v>
      </c>
      <c r="F63" s="3">
        <v>1</v>
      </c>
      <c r="G63" s="3">
        <v>0</v>
      </c>
      <c r="I63" s="11">
        <v>70.900000000000006</v>
      </c>
      <c r="J63" s="12">
        <v>1</v>
      </c>
      <c r="K63" s="12">
        <v>9.6999999999999993</v>
      </c>
      <c r="L63" s="12">
        <v>0</v>
      </c>
      <c r="M63" s="5">
        <v>0.19</v>
      </c>
      <c r="N63" s="12">
        <v>0</v>
      </c>
      <c r="P63" s="7">
        <f t="shared" si="0"/>
        <v>2373.3420000000001</v>
      </c>
      <c r="R63" s="9" t="s">
        <v>62</v>
      </c>
      <c r="S63" s="9" t="s">
        <v>137</v>
      </c>
      <c r="T63" s="8" t="str">
        <f t="shared" si="1"/>
        <v>South-Alego</v>
      </c>
    </row>
    <row r="64" spans="1:20" x14ac:dyDescent="0.25">
      <c r="A64" s="9" t="s">
        <v>90</v>
      </c>
      <c r="C64" s="3">
        <v>155</v>
      </c>
      <c r="E64" s="10">
        <v>0</v>
      </c>
      <c r="F64" s="3">
        <v>0</v>
      </c>
      <c r="G64" s="3">
        <v>0</v>
      </c>
      <c r="I64" s="11">
        <v>74.5</v>
      </c>
      <c r="J64" s="12">
        <v>1</v>
      </c>
      <c r="K64" s="12">
        <v>8</v>
      </c>
      <c r="L64" s="12">
        <v>0</v>
      </c>
      <c r="M64" s="5">
        <v>0.89</v>
      </c>
      <c r="N64" s="12">
        <v>1</v>
      </c>
      <c r="P64" s="7">
        <f t="shared" si="0"/>
        <v>2382.1400000000003</v>
      </c>
      <c r="R64" s="9" t="s">
        <v>63</v>
      </c>
      <c r="S64" s="9" t="s">
        <v>137</v>
      </c>
      <c r="T64" s="8" t="str">
        <f t="shared" si="1"/>
        <v>South-Alego</v>
      </c>
    </row>
    <row r="65" spans="1:20" hidden="1" x14ac:dyDescent="0.25">
      <c r="A65" s="9" t="s">
        <v>64</v>
      </c>
      <c r="C65" s="3">
        <v>289</v>
      </c>
      <c r="E65" s="10"/>
      <c r="F65" s="3"/>
      <c r="G65" s="3"/>
      <c r="I65" s="11">
        <v>67.5</v>
      </c>
      <c r="J65" s="12">
        <v>0</v>
      </c>
      <c r="K65" s="12">
        <v>7.5</v>
      </c>
      <c r="L65" s="12">
        <v>0</v>
      </c>
      <c r="M65" s="5">
        <v>0.55000000000000004</v>
      </c>
      <c r="N65" s="12">
        <v>1</v>
      </c>
      <c r="P65" s="7">
        <f t="shared" si="0"/>
        <v>1924.9459999999999</v>
      </c>
      <c r="R65" s="9" t="s">
        <v>64</v>
      </c>
      <c r="S65" s="9" t="s">
        <v>137</v>
      </c>
      <c r="T65" s="8" t="str">
        <f t="shared" si="1"/>
        <v>South-Alego</v>
      </c>
    </row>
    <row r="66" spans="1:20" hidden="1" x14ac:dyDescent="0.25">
      <c r="A66" s="9" t="s">
        <v>65</v>
      </c>
      <c r="C66" s="3">
        <v>179</v>
      </c>
      <c r="E66" s="10"/>
      <c r="F66" s="3"/>
      <c r="G66" s="3"/>
      <c r="I66" s="11">
        <v>69.099999999999994</v>
      </c>
      <c r="J66" s="12">
        <v>0</v>
      </c>
      <c r="K66" s="12">
        <v>7.9</v>
      </c>
      <c r="L66" s="12">
        <v>0</v>
      </c>
      <c r="M66" s="5">
        <v>0.92</v>
      </c>
      <c r="N66" s="12">
        <v>1</v>
      </c>
      <c r="P66" s="7">
        <f t="shared" ref="P66:P120" si="2">0.074*C66+E66*31.1+75.65*F66+385.02*G66+467.11*J66+54.03*L66+160.56*N66+1743</f>
        <v>1916.806</v>
      </c>
      <c r="R66" s="9" t="s">
        <v>65</v>
      </c>
      <c r="S66" s="9" t="s">
        <v>137</v>
      </c>
      <c r="T66" s="8" t="str">
        <f t="shared" si="1"/>
        <v>South-Alego</v>
      </c>
    </row>
    <row r="67" spans="1:20" hidden="1" x14ac:dyDescent="0.25">
      <c r="A67" s="9" t="s">
        <v>66</v>
      </c>
      <c r="C67" s="3">
        <v>469</v>
      </c>
      <c r="E67" s="10"/>
      <c r="F67" s="3"/>
      <c r="G67" s="3"/>
      <c r="I67" s="11">
        <v>68.8</v>
      </c>
      <c r="J67" s="12">
        <v>0</v>
      </c>
      <c r="K67" s="12">
        <v>7.6</v>
      </c>
      <c r="L67" s="12">
        <v>0</v>
      </c>
      <c r="M67" s="5">
        <v>0.28999999999999998</v>
      </c>
      <c r="N67" s="12">
        <v>0</v>
      </c>
      <c r="P67" s="7">
        <f t="shared" si="2"/>
        <v>1777.7059999999999</v>
      </c>
      <c r="R67" s="9" t="s">
        <v>66</v>
      </c>
      <c r="S67" s="9" t="s">
        <v>137</v>
      </c>
      <c r="T67" s="8" t="str">
        <f t="shared" ref="T67:T120" si="3">IF(ISERROR(VLOOKUP($A67,$R$1:$T$120,2,FALSE)),"",VLOOKUP($A67,$R$1:$T$120,2,FALSE))</f>
        <v>South-Alego</v>
      </c>
    </row>
    <row r="68" spans="1:20" x14ac:dyDescent="0.25">
      <c r="A68" s="9" t="s">
        <v>11</v>
      </c>
      <c r="C68" s="3">
        <v>533</v>
      </c>
      <c r="E68" s="10">
        <v>0</v>
      </c>
      <c r="F68" s="3">
        <v>0</v>
      </c>
      <c r="G68" s="3">
        <v>0</v>
      </c>
      <c r="I68" s="11">
        <v>73.8</v>
      </c>
      <c r="J68" s="12">
        <v>1</v>
      </c>
      <c r="K68" s="12">
        <v>9.6</v>
      </c>
      <c r="L68" s="12">
        <v>0</v>
      </c>
      <c r="M68" s="5">
        <v>0.54</v>
      </c>
      <c r="N68" s="12">
        <v>1</v>
      </c>
      <c r="P68" s="7">
        <f t="shared" si="2"/>
        <v>2410.1120000000001</v>
      </c>
      <c r="R68" s="9" t="s">
        <v>67</v>
      </c>
      <c r="S68" s="9" t="s">
        <v>137</v>
      </c>
      <c r="T68" s="8" t="str">
        <f t="shared" si="3"/>
        <v>East-Alego</v>
      </c>
    </row>
    <row r="69" spans="1:20" hidden="1" x14ac:dyDescent="0.25">
      <c r="A69" s="9" t="s">
        <v>68</v>
      </c>
      <c r="C69" s="3">
        <v>414</v>
      </c>
      <c r="E69" s="10"/>
      <c r="F69" s="3"/>
      <c r="G69" s="3"/>
      <c r="I69" s="11">
        <v>69.7</v>
      </c>
      <c r="J69" s="12">
        <v>0</v>
      </c>
      <c r="K69" s="12">
        <v>14.5</v>
      </c>
      <c r="L69" s="12">
        <v>1</v>
      </c>
      <c r="M69" s="5">
        <v>0.4</v>
      </c>
      <c r="N69" s="12">
        <v>0</v>
      </c>
      <c r="P69" s="7">
        <f t="shared" si="2"/>
        <v>1827.6659999999999</v>
      </c>
      <c r="R69" s="9" t="s">
        <v>68</v>
      </c>
      <c r="S69" s="9" t="s">
        <v>137</v>
      </c>
      <c r="T69" s="8" t="str">
        <f t="shared" si="3"/>
        <v>South-Alego</v>
      </c>
    </row>
    <row r="70" spans="1:20" hidden="1" x14ac:dyDescent="0.25">
      <c r="A70" s="9" t="s">
        <v>69</v>
      </c>
      <c r="C70" s="3">
        <v>388</v>
      </c>
      <c r="E70" s="10"/>
      <c r="F70" s="3"/>
      <c r="G70" s="3"/>
      <c r="I70" s="11">
        <v>77.5</v>
      </c>
      <c r="J70" s="12">
        <v>1</v>
      </c>
      <c r="K70" s="12">
        <v>10.9</v>
      </c>
      <c r="L70" s="12">
        <v>0</v>
      </c>
      <c r="M70" s="5">
        <v>0.13</v>
      </c>
      <c r="N70" s="12">
        <v>0</v>
      </c>
      <c r="P70" s="7">
        <f t="shared" si="2"/>
        <v>2238.8220000000001</v>
      </c>
      <c r="R70" s="9" t="s">
        <v>69</v>
      </c>
      <c r="S70" s="9" t="s">
        <v>137</v>
      </c>
      <c r="T70" s="8" t="str">
        <f t="shared" si="3"/>
        <v>South-Alego</v>
      </c>
    </row>
    <row r="71" spans="1:20" hidden="1" x14ac:dyDescent="0.25">
      <c r="A71" s="9" t="s">
        <v>70</v>
      </c>
      <c r="C71" s="3">
        <v>381</v>
      </c>
      <c r="E71" s="10"/>
      <c r="F71" s="3"/>
      <c r="G71" s="3"/>
      <c r="I71" s="11">
        <v>70</v>
      </c>
      <c r="J71" s="12">
        <v>0</v>
      </c>
      <c r="K71" s="12">
        <v>13</v>
      </c>
      <c r="L71" s="12">
        <v>1</v>
      </c>
      <c r="M71" s="5">
        <v>0.7</v>
      </c>
      <c r="N71" s="12">
        <v>1</v>
      </c>
      <c r="P71" s="7">
        <f t="shared" si="2"/>
        <v>1985.7840000000001</v>
      </c>
      <c r="R71" s="9" t="s">
        <v>70</v>
      </c>
      <c r="S71" s="9" t="s">
        <v>137</v>
      </c>
      <c r="T71" s="8" t="str">
        <f t="shared" si="3"/>
        <v>South-Alego</v>
      </c>
    </row>
    <row r="72" spans="1:20" hidden="1" x14ac:dyDescent="0.25">
      <c r="A72" s="9" t="s">
        <v>71</v>
      </c>
      <c r="C72" s="3">
        <v>285</v>
      </c>
      <c r="E72" s="10"/>
      <c r="F72" s="3"/>
      <c r="G72" s="3"/>
      <c r="I72" s="11">
        <v>68</v>
      </c>
      <c r="J72" s="12">
        <v>0</v>
      </c>
      <c r="K72" s="12">
        <v>15</v>
      </c>
      <c r="L72" s="12">
        <v>1</v>
      </c>
      <c r="M72" s="5">
        <v>0.23</v>
      </c>
      <c r="N72" s="12">
        <v>0</v>
      </c>
      <c r="P72" s="7">
        <f t="shared" si="2"/>
        <v>1818.12</v>
      </c>
      <c r="R72" s="9" t="s">
        <v>71</v>
      </c>
      <c r="S72" s="9" t="s">
        <v>137</v>
      </c>
      <c r="T72" s="8" t="str">
        <f t="shared" si="3"/>
        <v>South-Alego</v>
      </c>
    </row>
    <row r="73" spans="1:20" x14ac:dyDescent="0.25">
      <c r="A73" s="9" t="s">
        <v>41</v>
      </c>
      <c r="C73" s="3">
        <v>578</v>
      </c>
      <c r="E73" s="10">
        <v>1</v>
      </c>
      <c r="F73" s="3">
        <v>1</v>
      </c>
      <c r="G73" s="3">
        <v>0</v>
      </c>
      <c r="I73" s="11">
        <v>78.2</v>
      </c>
      <c r="J73" s="12">
        <v>1</v>
      </c>
      <c r="K73" s="12">
        <v>11.6</v>
      </c>
      <c r="L73" s="12">
        <v>1</v>
      </c>
      <c r="M73" s="5">
        <v>0.02</v>
      </c>
      <c r="N73" s="12">
        <v>0</v>
      </c>
      <c r="P73" s="7">
        <f t="shared" si="2"/>
        <v>2413.6620000000003</v>
      </c>
      <c r="R73" s="9" t="s">
        <v>72</v>
      </c>
      <c r="S73" s="9" t="s">
        <v>137</v>
      </c>
      <c r="T73" s="8" t="str">
        <f t="shared" si="3"/>
        <v>South-Alego</v>
      </c>
    </row>
    <row r="74" spans="1:20" hidden="1" x14ac:dyDescent="0.25">
      <c r="A74" s="9" t="s">
        <v>73</v>
      </c>
      <c r="C74" s="3">
        <v>436</v>
      </c>
      <c r="E74" s="10"/>
      <c r="F74" s="3"/>
      <c r="G74" s="3"/>
      <c r="I74" s="11">
        <v>71</v>
      </c>
      <c r="J74" s="12">
        <v>1</v>
      </c>
      <c r="K74" s="14">
        <v>11.56</v>
      </c>
      <c r="L74" s="12">
        <v>1</v>
      </c>
      <c r="M74" s="14">
        <v>0.68044642857142867</v>
      </c>
      <c r="N74" s="12">
        <v>1</v>
      </c>
      <c r="P74" s="7">
        <f t="shared" si="2"/>
        <v>2456.9639999999999</v>
      </c>
      <c r="R74" s="9" t="s">
        <v>73</v>
      </c>
      <c r="S74" s="9" t="s">
        <v>137</v>
      </c>
      <c r="T74" s="8" t="str">
        <f t="shared" si="3"/>
        <v>South-Alego</v>
      </c>
    </row>
    <row r="75" spans="1:20" hidden="1" x14ac:dyDescent="0.25">
      <c r="A75" s="9" t="s">
        <v>74</v>
      </c>
      <c r="C75" s="3">
        <v>237</v>
      </c>
      <c r="E75" s="10"/>
      <c r="F75" s="3"/>
      <c r="G75" s="3"/>
      <c r="I75" s="11">
        <v>73</v>
      </c>
      <c r="J75" s="12">
        <v>1</v>
      </c>
      <c r="K75" s="12">
        <v>12.7</v>
      </c>
      <c r="L75" s="12">
        <v>1</v>
      </c>
      <c r="M75" s="5">
        <v>0.2</v>
      </c>
      <c r="N75" s="12">
        <v>0</v>
      </c>
      <c r="P75" s="7">
        <f t="shared" si="2"/>
        <v>2281.6779999999999</v>
      </c>
      <c r="R75" s="9" t="s">
        <v>74</v>
      </c>
      <c r="S75" s="9" t="s">
        <v>137</v>
      </c>
      <c r="T75" s="8" t="str">
        <f t="shared" si="3"/>
        <v>South-Alego</v>
      </c>
    </row>
    <row r="76" spans="1:20" x14ac:dyDescent="0.25">
      <c r="A76" s="9" t="s">
        <v>15</v>
      </c>
      <c r="C76" s="3">
        <v>401</v>
      </c>
      <c r="E76" s="10">
        <v>1</v>
      </c>
      <c r="F76" s="3">
        <v>0</v>
      </c>
      <c r="G76" s="3">
        <v>0</v>
      </c>
      <c r="I76" s="11">
        <v>73.099999999999994</v>
      </c>
      <c r="J76" s="12">
        <v>1</v>
      </c>
      <c r="K76" s="12">
        <v>5.9</v>
      </c>
      <c r="L76" s="12">
        <v>0</v>
      </c>
      <c r="M76" s="5">
        <v>0.57999999999999996</v>
      </c>
      <c r="N76" s="12">
        <v>1</v>
      </c>
      <c r="P76" s="7">
        <f t="shared" si="2"/>
        <v>2431.444</v>
      </c>
      <c r="R76" s="9" t="s">
        <v>75</v>
      </c>
      <c r="S76" s="9" t="s">
        <v>137</v>
      </c>
      <c r="T76" s="8" t="str">
        <f t="shared" si="3"/>
        <v>East-Alego</v>
      </c>
    </row>
    <row r="77" spans="1:20" hidden="1" x14ac:dyDescent="0.25">
      <c r="A77" s="9" t="s">
        <v>76</v>
      </c>
      <c r="C77" s="3">
        <v>370</v>
      </c>
      <c r="E77" s="10"/>
      <c r="F77" s="3"/>
      <c r="G77" s="3"/>
      <c r="I77" s="11">
        <v>64.599999999999994</v>
      </c>
      <c r="J77" s="12">
        <v>0</v>
      </c>
      <c r="K77" s="12">
        <v>16.5</v>
      </c>
      <c r="L77" s="12">
        <v>1</v>
      </c>
      <c r="M77" s="5">
        <v>0.63</v>
      </c>
      <c r="N77" s="12">
        <v>1</v>
      </c>
      <c r="P77" s="7">
        <f t="shared" si="2"/>
        <v>1984.97</v>
      </c>
      <c r="R77" s="9" t="s">
        <v>76</v>
      </c>
      <c r="S77" s="9" t="s">
        <v>137</v>
      </c>
      <c r="T77" s="8" t="str">
        <f t="shared" si="3"/>
        <v>South-Alego</v>
      </c>
    </row>
    <row r="78" spans="1:20" x14ac:dyDescent="0.25">
      <c r="A78" s="9" t="s">
        <v>57</v>
      </c>
      <c r="C78" s="3">
        <v>205</v>
      </c>
      <c r="E78" s="10">
        <v>0</v>
      </c>
      <c r="F78" s="3">
        <v>0</v>
      </c>
      <c r="G78" s="3">
        <v>0</v>
      </c>
      <c r="I78" s="11">
        <v>81</v>
      </c>
      <c r="J78" s="12">
        <v>1</v>
      </c>
      <c r="K78" s="12">
        <v>13.8</v>
      </c>
      <c r="L78" s="12">
        <v>1</v>
      </c>
      <c r="M78" s="5">
        <v>0.54</v>
      </c>
      <c r="N78" s="12">
        <v>1</v>
      </c>
      <c r="P78" s="7">
        <f t="shared" si="2"/>
        <v>2439.87</v>
      </c>
      <c r="R78" s="9" t="s">
        <v>77</v>
      </c>
      <c r="S78" s="9" t="s">
        <v>137</v>
      </c>
      <c r="T78" s="8" t="str">
        <f t="shared" si="3"/>
        <v>South-Alego</v>
      </c>
    </row>
    <row r="79" spans="1:20" x14ac:dyDescent="0.25">
      <c r="A79" s="9" t="s">
        <v>119</v>
      </c>
      <c r="C79" s="3">
        <v>281</v>
      </c>
      <c r="E79" s="10">
        <v>0</v>
      </c>
      <c r="F79" s="3">
        <v>0</v>
      </c>
      <c r="G79" s="3">
        <v>0</v>
      </c>
      <c r="I79" s="11">
        <v>80.8</v>
      </c>
      <c r="J79" s="12">
        <v>1</v>
      </c>
      <c r="K79" s="12">
        <v>13.6</v>
      </c>
      <c r="L79" s="12">
        <v>1</v>
      </c>
      <c r="M79" s="15">
        <v>1.59</v>
      </c>
      <c r="N79" s="12">
        <v>1</v>
      </c>
      <c r="P79" s="7">
        <f t="shared" si="2"/>
        <v>2445.4939999999997</v>
      </c>
      <c r="R79" s="9" t="s">
        <v>78</v>
      </c>
      <c r="S79" s="9" t="s">
        <v>137</v>
      </c>
      <c r="T79" s="8" t="str">
        <f t="shared" si="3"/>
        <v>South Central Alego</v>
      </c>
    </row>
    <row r="80" spans="1:20" x14ac:dyDescent="0.25">
      <c r="A80" s="9" t="s">
        <v>47</v>
      </c>
      <c r="C80" s="3">
        <v>287</v>
      </c>
      <c r="E80" s="10">
        <v>0</v>
      </c>
      <c r="F80" s="3">
        <v>0</v>
      </c>
      <c r="G80" s="3">
        <v>0</v>
      </c>
      <c r="I80" s="11">
        <v>74.2</v>
      </c>
      <c r="J80" s="12">
        <v>1</v>
      </c>
      <c r="K80" s="12">
        <v>15.7</v>
      </c>
      <c r="L80" s="12">
        <v>1</v>
      </c>
      <c r="M80" s="5">
        <v>0.91</v>
      </c>
      <c r="N80" s="12">
        <v>1</v>
      </c>
      <c r="P80" s="7">
        <f t="shared" si="2"/>
        <v>2445.9380000000001</v>
      </c>
      <c r="R80" s="9" t="s">
        <v>79</v>
      </c>
      <c r="S80" s="9" t="s">
        <v>137</v>
      </c>
      <c r="T80" s="8" t="str">
        <f t="shared" si="3"/>
        <v>South-Alego</v>
      </c>
    </row>
    <row r="81" spans="1:20" x14ac:dyDescent="0.25">
      <c r="A81" s="9" t="s">
        <v>59</v>
      </c>
      <c r="C81" s="3">
        <v>357</v>
      </c>
      <c r="E81" s="10">
        <v>2</v>
      </c>
      <c r="F81" s="3">
        <v>0</v>
      </c>
      <c r="G81" s="3">
        <v>0</v>
      </c>
      <c r="I81" s="11">
        <v>75.900000000000006</v>
      </c>
      <c r="J81" s="12">
        <v>1</v>
      </c>
      <c r="K81" s="12">
        <v>8.6999999999999993</v>
      </c>
      <c r="L81" s="12">
        <v>0</v>
      </c>
      <c r="M81" s="5">
        <v>0.86</v>
      </c>
      <c r="N81" s="12">
        <v>1</v>
      </c>
      <c r="P81" s="7">
        <f t="shared" si="2"/>
        <v>2459.288</v>
      </c>
      <c r="R81" s="9" t="s">
        <v>80</v>
      </c>
      <c r="S81" s="9" t="s">
        <v>137</v>
      </c>
      <c r="T81" s="8" t="str">
        <f t="shared" si="3"/>
        <v>South-Alego</v>
      </c>
    </row>
    <row r="82" spans="1:20" hidden="1" x14ac:dyDescent="0.25">
      <c r="A82" s="9" t="s">
        <v>81</v>
      </c>
      <c r="C82" s="3">
        <v>490</v>
      </c>
      <c r="E82" s="10"/>
      <c r="F82" s="3"/>
      <c r="G82" s="3"/>
      <c r="I82" s="11">
        <v>70.599999999999994</v>
      </c>
      <c r="J82" s="12">
        <v>0</v>
      </c>
      <c r="K82" s="12">
        <v>18.7</v>
      </c>
      <c r="L82" s="12">
        <v>1</v>
      </c>
      <c r="M82" s="5">
        <v>0.69</v>
      </c>
      <c r="N82" s="12">
        <v>1</v>
      </c>
      <c r="P82" s="7">
        <f t="shared" si="2"/>
        <v>1993.85</v>
      </c>
      <c r="R82" s="9" t="s">
        <v>81</v>
      </c>
      <c r="S82" s="9" t="s">
        <v>137</v>
      </c>
      <c r="T82" s="8" t="str">
        <f t="shared" si="3"/>
        <v>South-Alego</v>
      </c>
    </row>
    <row r="83" spans="1:20" hidden="1" x14ac:dyDescent="0.25">
      <c r="A83" s="9" t="s">
        <v>82</v>
      </c>
      <c r="C83" s="3">
        <v>396</v>
      </c>
      <c r="E83" s="10"/>
      <c r="F83" s="3"/>
      <c r="G83" s="3"/>
      <c r="I83" s="11">
        <v>72.7</v>
      </c>
      <c r="J83" s="12">
        <v>1</v>
      </c>
      <c r="K83" s="12">
        <v>14.2</v>
      </c>
      <c r="L83" s="12">
        <v>1</v>
      </c>
      <c r="M83" s="5">
        <v>0.92</v>
      </c>
      <c r="N83" s="12">
        <v>1</v>
      </c>
      <c r="P83" s="7">
        <f t="shared" si="2"/>
        <v>2454.0039999999999</v>
      </c>
      <c r="R83" s="9" t="s">
        <v>82</v>
      </c>
      <c r="S83" s="9" t="s">
        <v>137</v>
      </c>
      <c r="T83" s="8" t="str">
        <f t="shared" si="3"/>
        <v>South-Alego</v>
      </c>
    </row>
    <row r="84" spans="1:20" hidden="1" x14ac:dyDescent="0.25">
      <c r="A84" s="9" t="s">
        <v>83</v>
      </c>
      <c r="C84" s="3" t="s">
        <v>122</v>
      </c>
      <c r="E84" s="10"/>
      <c r="F84" s="3"/>
      <c r="G84" s="3"/>
      <c r="I84" s="11">
        <v>71</v>
      </c>
      <c r="J84" s="12">
        <v>1</v>
      </c>
      <c r="K84" s="14">
        <v>11.56</v>
      </c>
      <c r="L84" s="12">
        <v>1</v>
      </c>
      <c r="M84" s="14">
        <v>0.68044642857142867</v>
      </c>
      <c r="N84" s="12">
        <v>1</v>
      </c>
      <c r="P84" s="7" t="e">
        <f t="shared" si="2"/>
        <v>#VALUE!</v>
      </c>
      <c r="R84" s="9" t="s">
        <v>83</v>
      </c>
      <c r="S84" s="9" t="s">
        <v>137</v>
      </c>
      <c r="T84" s="8" t="str">
        <f t="shared" si="3"/>
        <v>South-Alego</v>
      </c>
    </row>
    <row r="85" spans="1:20" x14ac:dyDescent="0.25">
      <c r="A85" s="9" t="s">
        <v>77</v>
      </c>
      <c r="C85" s="3">
        <v>381</v>
      </c>
      <c r="E85" s="10">
        <v>3</v>
      </c>
      <c r="F85" s="3">
        <v>0</v>
      </c>
      <c r="G85" s="3">
        <v>1</v>
      </c>
      <c r="I85" s="11">
        <v>64.2</v>
      </c>
      <c r="J85" s="12">
        <v>0</v>
      </c>
      <c r="K85" s="12">
        <v>16.8</v>
      </c>
      <c r="L85" s="12">
        <v>1</v>
      </c>
      <c r="M85" s="5">
        <v>0.57999999999999996</v>
      </c>
      <c r="N85" s="12">
        <v>1</v>
      </c>
      <c r="P85" s="7">
        <f t="shared" si="2"/>
        <v>2464.1040000000003</v>
      </c>
      <c r="R85" s="9" t="s">
        <v>84</v>
      </c>
      <c r="S85" s="9" t="s">
        <v>137</v>
      </c>
      <c r="T85" s="8" t="str">
        <f t="shared" si="3"/>
        <v>South-Alego</v>
      </c>
    </row>
    <row r="86" spans="1:20" x14ac:dyDescent="0.25">
      <c r="A86" s="9" t="s">
        <v>50</v>
      </c>
      <c r="C86" s="3">
        <v>533</v>
      </c>
      <c r="E86" s="10">
        <v>0</v>
      </c>
      <c r="F86" s="3">
        <v>0</v>
      </c>
      <c r="G86" s="3">
        <v>0</v>
      </c>
      <c r="I86" s="11">
        <v>71</v>
      </c>
      <c r="J86" s="12">
        <v>1</v>
      </c>
      <c r="K86" s="14">
        <v>11.56</v>
      </c>
      <c r="L86" s="12">
        <v>1</v>
      </c>
      <c r="M86" s="14">
        <v>0.68044642857142867</v>
      </c>
      <c r="N86" s="12">
        <v>1</v>
      </c>
      <c r="P86" s="7">
        <f t="shared" si="2"/>
        <v>2464.1419999999998</v>
      </c>
      <c r="R86" s="9" t="s">
        <v>85</v>
      </c>
      <c r="S86" s="9" t="s">
        <v>137</v>
      </c>
      <c r="T86" s="8" t="str">
        <f t="shared" si="3"/>
        <v>South-Alego</v>
      </c>
    </row>
    <row r="87" spans="1:20" hidden="1" x14ac:dyDescent="0.25">
      <c r="A87" s="9" t="s">
        <v>86</v>
      </c>
      <c r="C87" s="3">
        <v>311</v>
      </c>
      <c r="E87" s="10"/>
      <c r="F87" s="3"/>
      <c r="G87" s="3"/>
      <c r="I87" s="11">
        <v>70.400000000000006</v>
      </c>
      <c r="J87" s="12">
        <v>0</v>
      </c>
      <c r="K87" s="12">
        <v>9.1999999999999993</v>
      </c>
      <c r="L87" s="12">
        <v>0</v>
      </c>
      <c r="M87" s="5">
        <v>0.46</v>
      </c>
      <c r="N87" s="12">
        <v>0</v>
      </c>
      <c r="P87" s="7">
        <f t="shared" si="2"/>
        <v>1766.0139999999999</v>
      </c>
      <c r="R87" s="9" t="s">
        <v>86</v>
      </c>
      <c r="S87" s="9" t="s">
        <v>137</v>
      </c>
      <c r="T87" s="8" t="str">
        <f t="shared" si="3"/>
        <v>South-Alego</v>
      </c>
    </row>
    <row r="88" spans="1:20" x14ac:dyDescent="0.25">
      <c r="A88" s="9" t="s">
        <v>88</v>
      </c>
      <c r="C88" s="3">
        <v>284</v>
      </c>
      <c r="E88" s="10">
        <v>0</v>
      </c>
      <c r="F88" s="3">
        <v>1</v>
      </c>
      <c r="G88" s="3">
        <v>0</v>
      </c>
      <c r="I88" s="11">
        <v>77.099999999999994</v>
      </c>
      <c r="J88" s="12">
        <v>1</v>
      </c>
      <c r="K88" s="12">
        <v>10.5</v>
      </c>
      <c r="L88" s="12">
        <v>0</v>
      </c>
      <c r="M88" s="5">
        <v>0.67</v>
      </c>
      <c r="N88" s="12">
        <v>1</v>
      </c>
      <c r="P88" s="7">
        <f t="shared" si="2"/>
        <v>2467.3360000000002</v>
      </c>
      <c r="R88" s="9" t="s">
        <v>87</v>
      </c>
      <c r="S88" s="9" t="s">
        <v>137</v>
      </c>
      <c r="T88" s="8" t="str">
        <f t="shared" si="3"/>
        <v>South-Alego</v>
      </c>
    </row>
    <row r="89" spans="1:20" x14ac:dyDescent="0.25">
      <c r="A89" s="9" t="s">
        <v>79</v>
      </c>
      <c r="C89" s="3">
        <v>287</v>
      </c>
      <c r="E89" s="10">
        <v>1</v>
      </c>
      <c r="F89" s="3">
        <v>1</v>
      </c>
      <c r="G89" s="3">
        <v>1</v>
      </c>
      <c r="I89" s="11">
        <v>66.3</v>
      </c>
      <c r="J89" s="12">
        <v>0</v>
      </c>
      <c r="K89" s="12">
        <v>14.7</v>
      </c>
      <c r="L89" s="12">
        <v>1</v>
      </c>
      <c r="M89" s="5">
        <v>0.83</v>
      </c>
      <c r="N89" s="12">
        <v>1</v>
      </c>
      <c r="P89" s="7">
        <f t="shared" si="2"/>
        <v>2470.598</v>
      </c>
      <c r="R89" s="9" t="s">
        <v>88</v>
      </c>
      <c r="S89" s="9" t="s">
        <v>137</v>
      </c>
      <c r="T89" s="8" t="str">
        <f t="shared" si="3"/>
        <v>South-Alego</v>
      </c>
    </row>
    <row r="90" spans="1:20" x14ac:dyDescent="0.25">
      <c r="A90" s="9" t="s">
        <v>120</v>
      </c>
      <c r="C90" s="3">
        <v>384</v>
      </c>
      <c r="E90" s="10">
        <v>1</v>
      </c>
      <c r="F90" s="3">
        <v>0</v>
      </c>
      <c r="G90" s="3">
        <v>0</v>
      </c>
      <c r="I90" s="11">
        <v>83.5</v>
      </c>
      <c r="J90" s="12">
        <v>1</v>
      </c>
      <c r="K90" s="12">
        <v>16.2</v>
      </c>
      <c r="L90" s="12">
        <v>1</v>
      </c>
      <c r="M90" s="7">
        <v>0.83</v>
      </c>
      <c r="N90" s="12">
        <v>1</v>
      </c>
      <c r="P90" s="7">
        <f t="shared" si="2"/>
        <v>2484.2159999999999</v>
      </c>
      <c r="R90" s="9" t="s">
        <v>89</v>
      </c>
      <c r="S90" s="9" t="s">
        <v>137</v>
      </c>
      <c r="T90" s="8" t="str">
        <f t="shared" si="3"/>
        <v/>
      </c>
    </row>
    <row r="91" spans="1:20" x14ac:dyDescent="0.25">
      <c r="A91" s="9" t="s">
        <v>91</v>
      </c>
      <c r="C91" s="3">
        <v>462</v>
      </c>
      <c r="E91" s="10">
        <v>3</v>
      </c>
      <c r="F91" s="3">
        <v>1</v>
      </c>
      <c r="G91" s="3">
        <v>1</v>
      </c>
      <c r="I91" s="11">
        <v>65.599999999999994</v>
      </c>
      <c r="J91" s="12">
        <v>0</v>
      </c>
      <c r="K91" s="12">
        <v>7.4</v>
      </c>
      <c r="L91" s="12">
        <v>0</v>
      </c>
      <c r="M91" s="5">
        <v>1.1299999999999999</v>
      </c>
      <c r="N91" s="12">
        <v>1</v>
      </c>
      <c r="P91" s="7">
        <f t="shared" si="2"/>
        <v>2491.7179999999998</v>
      </c>
      <c r="R91" s="9" t="s">
        <v>90</v>
      </c>
      <c r="S91" s="9" t="s">
        <v>137</v>
      </c>
      <c r="T91" s="8" t="str">
        <f t="shared" si="3"/>
        <v>South-Alego</v>
      </c>
    </row>
    <row r="92" spans="1:20" x14ac:dyDescent="0.25">
      <c r="A92" s="9" t="s">
        <v>102</v>
      </c>
      <c r="C92" s="3">
        <v>231</v>
      </c>
      <c r="E92" s="10">
        <v>1</v>
      </c>
      <c r="F92" s="3">
        <v>1</v>
      </c>
      <c r="G92" s="3">
        <v>0</v>
      </c>
      <c r="I92" s="11">
        <v>76.3</v>
      </c>
      <c r="J92" s="12">
        <v>1</v>
      </c>
      <c r="K92" s="12">
        <v>9.1</v>
      </c>
      <c r="L92" s="12">
        <v>0</v>
      </c>
      <c r="M92" s="7">
        <v>1.38</v>
      </c>
      <c r="N92" s="12">
        <v>1</v>
      </c>
      <c r="P92" s="7">
        <f t="shared" si="2"/>
        <v>2494.5140000000001</v>
      </c>
      <c r="R92" s="9" t="s">
        <v>91</v>
      </c>
      <c r="S92" s="9" t="s">
        <v>137</v>
      </c>
      <c r="T92" s="8" t="str">
        <f t="shared" si="3"/>
        <v>South Central Alego</v>
      </c>
    </row>
    <row r="93" spans="1:20" x14ac:dyDescent="0.25">
      <c r="A93" s="9" t="s">
        <v>101</v>
      </c>
      <c r="C93" s="3">
        <v>258</v>
      </c>
      <c r="E93" s="10">
        <v>1</v>
      </c>
      <c r="F93" s="3">
        <v>1</v>
      </c>
      <c r="G93" s="3">
        <v>0</v>
      </c>
      <c r="I93" s="11">
        <v>76.900000000000006</v>
      </c>
      <c r="J93" s="12">
        <v>1</v>
      </c>
      <c r="K93" s="12">
        <v>9.6</v>
      </c>
      <c r="L93" s="12">
        <v>0</v>
      </c>
      <c r="M93" s="7">
        <v>1.69</v>
      </c>
      <c r="N93" s="12">
        <v>1</v>
      </c>
      <c r="P93" s="7">
        <f t="shared" si="2"/>
        <v>2496.5119999999997</v>
      </c>
      <c r="R93" s="9" t="s">
        <v>92</v>
      </c>
      <c r="S93" s="9" t="s">
        <v>137</v>
      </c>
      <c r="T93" s="8" t="str">
        <f t="shared" si="3"/>
        <v>South Central Alego</v>
      </c>
    </row>
    <row r="94" spans="1:20" x14ac:dyDescent="0.25">
      <c r="A94" s="9" t="s">
        <v>67</v>
      </c>
      <c r="C94" s="3">
        <v>469</v>
      </c>
      <c r="E94" s="10">
        <v>3</v>
      </c>
      <c r="F94" s="3">
        <v>0</v>
      </c>
      <c r="G94" s="3">
        <v>0</v>
      </c>
      <c r="I94" s="11">
        <v>76.599999999999994</v>
      </c>
      <c r="J94" s="12">
        <v>1</v>
      </c>
      <c r="K94" s="12">
        <v>10</v>
      </c>
      <c r="L94" s="12">
        <v>0</v>
      </c>
      <c r="M94" s="5">
        <v>0.75</v>
      </c>
      <c r="N94" s="12">
        <v>1</v>
      </c>
      <c r="P94" s="7">
        <f t="shared" si="2"/>
        <v>2498.6759999999999</v>
      </c>
      <c r="R94" s="9" t="s">
        <v>93</v>
      </c>
      <c r="S94" s="9" t="s">
        <v>137</v>
      </c>
      <c r="T94" s="8" t="str">
        <f t="shared" si="3"/>
        <v>South-Alego</v>
      </c>
    </row>
    <row r="95" spans="1:20" x14ac:dyDescent="0.25">
      <c r="A95" s="9" t="s">
        <v>42</v>
      </c>
      <c r="C95" s="3">
        <v>453</v>
      </c>
      <c r="E95" s="10">
        <v>1</v>
      </c>
      <c r="F95" s="3">
        <v>1</v>
      </c>
      <c r="G95" s="3">
        <v>0</v>
      </c>
      <c r="I95" s="11">
        <v>75.599999999999994</v>
      </c>
      <c r="J95" s="12">
        <v>1</v>
      </c>
      <c r="K95" s="12">
        <v>9</v>
      </c>
      <c r="L95" s="12">
        <v>0</v>
      </c>
      <c r="M95" s="5">
        <v>0.66</v>
      </c>
      <c r="N95" s="12">
        <v>1</v>
      </c>
      <c r="P95" s="7">
        <f t="shared" si="2"/>
        <v>2510.942</v>
      </c>
      <c r="R95" s="9" t="s">
        <v>94</v>
      </c>
      <c r="S95" s="9" t="s">
        <v>137</v>
      </c>
      <c r="T95" s="8" t="str">
        <f t="shared" si="3"/>
        <v>South-Alego</v>
      </c>
    </row>
    <row r="96" spans="1:20" x14ac:dyDescent="0.25">
      <c r="A96" s="9" t="s">
        <v>115</v>
      </c>
      <c r="C96" s="3">
        <v>1175</v>
      </c>
      <c r="E96" s="10">
        <v>0</v>
      </c>
      <c r="F96" s="3">
        <v>0</v>
      </c>
      <c r="G96" s="3">
        <v>0</v>
      </c>
      <c r="I96" s="11">
        <v>82.2</v>
      </c>
      <c r="J96" s="12">
        <v>1</v>
      </c>
      <c r="K96" s="12">
        <v>15</v>
      </c>
      <c r="L96" s="12">
        <v>1</v>
      </c>
      <c r="M96" s="7">
        <v>1.04</v>
      </c>
      <c r="N96" s="12">
        <v>1</v>
      </c>
      <c r="P96" s="7">
        <f t="shared" si="2"/>
        <v>2511.6499999999996</v>
      </c>
      <c r="R96" s="9" t="s">
        <v>95</v>
      </c>
      <c r="S96" s="9" t="s">
        <v>137</v>
      </c>
      <c r="T96" s="8" t="str">
        <f t="shared" si="3"/>
        <v>South Central Alego</v>
      </c>
    </row>
    <row r="97" spans="1:20" x14ac:dyDescent="0.25">
      <c r="A97" s="9" t="s">
        <v>55</v>
      </c>
      <c r="C97" s="3">
        <v>395</v>
      </c>
      <c r="E97" s="10">
        <v>2</v>
      </c>
      <c r="F97" s="3">
        <v>0</v>
      </c>
      <c r="G97" s="3">
        <v>0</v>
      </c>
      <c r="I97" s="11">
        <v>79.400000000000006</v>
      </c>
      <c r="J97" s="12">
        <v>1</v>
      </c>
      <c r="K97" s="12">
        <v>12.2</v>
      </c>
      <c r="L97" s="12">
        <v>1</v>
      </c>
      <c r="M97" s="5">
        <v>0.98</v>
      </c>
      <c r="N97" s="12">
        <v>1</v>
      </c>
      <c r="P97" s="7">
        <f t="shared" si="2"/>
        <v>2516.13</v>
      </c>
      <c r="R97" s="9" t="s">
        <v>96</v>
      </c>
      <c r="S97" s="9" t="s">
        <v>137</v>
      </c>
      <c r="T97" s="8" t="str">
        <f t="shared" si="3"/>
        <v>South-Alego</v>
      </c>
    </row>
    <row r="98" spans="1:20" x14ac:dyDescent="0.25">
      <c r="A98" s="9" t="s">
        <v>25</v>
      </c>
      <c r="C98" s="3">
        <v>502</v>
      </c>
      <c r="E98" s="10">
        <v>2</v>
      </c>
      <c r="F98" s="3">
        <v>1</v>
      </c>
      <c r="G98" s="3">
        <v>1</v>
      </c>
      <c r="I98" s="11">
        <v>58.8</v>
      </c>
      <c r="J98" s="12">
        <v>0</v>
      </c>
      <c r="K98" s="12">
        <v>11.5</v>
      </c>
      <c r="L98" s="12">
        <v>1</v>
      </c>
      <c r="M98" s="5">
        <v>0.7</v>
      </c>
      <c r="N98" s="12">
        <v>1</v>
      </c>
      <c r="P98" s="7">
        <f t="shared" si="2"/>
        <v>2517.6080000000002</v>
      </c>
      <c r="R98" s="9" t="s">
        <v>97</v>
      </c>
      <c r="S98" s="9" t="s">
        <v>137</v>
      </c>
      <c r="T98" s="8" t="str">
        <f t="shared" si="3"/>
        <v>East-Alego</v>
      </c>
    </row>
    <row r="99" spans="1:20" hidden="1" x14ac:dyDescent="0.25">
      <c r="A99" s="9" t="s">
        <v>98</v>
      </c>
      <c r="C99" s="3">
        <v>214</v>
      </c>
      <c r="E99" s="10"/>
      <c r="F99" s="3"/>
      <c r="G99" s="3"/>
      <c r="I99" s="11">
        <v>67.7</v>
      </c>
      <c r="J99" s="12">
        <v>0</v>
      </c>
      <c r="K99" s="12">
        <v>9.5</v>
      </c>
      <c r="L99" s="12">
        <v>0</v>
      </c>
      <c r="M99" s="5">
        <v>0.63</v>
      </c>
      <c r="N99" s="12">
        <v>1</v>
      </c>
      <c r="P99" s="7">
        <f t="shared" si="2"/>
        <v>1919.396</v>
      </c>
      <c r="R99" s="9" t="s">
        <v>98</v>
      </c>
      <c r="S99" s="9" t="s">
        <v>137</v>
      </c>
      <c r="T99" s="8" t="str">
        <f t="shared" si="3"/>
        <v>South-Alego</v>
      </c>
    </row>
    <row r="100" spans="1:20" x14ac:dyDescent="0.25">
      <c r="A100" s="9" t="s">
        <v>18</v>
      </c>
      <c r="C100" s="3">
        <v>419</v>
      </c>
      <c r="E100" s="10">
        <v>2</v>
      </c>
      <c r="F100" s="3">
        <v>0</v>
      </c>
      <c r="G100" s="3">
        <v>0</v>
      </c>
      <c r="I100" s="11">
        <v>71</v>
      </c>
      <c r="J100" s="12">
        <v>1</v>
      </c>
      <c r="K100" s="14">
        <v>11.56</v>
      </c>
      <c r="L100" s="12">
        <v>1</v>
      </c>
      <c r="M100" s="14">
        <v>0.68044642857142867</v>
      </c>
      <c r="N100" s="12">
        <v>1</v>
      </c>
      <c r="P100" s="7">
        <f t="shared" si="2"/>
        <v>2517.9059999999999</v>
      </c>
      <c r="R100" s="9" t="s">
        <v>99</v>
      </c>
      <c r="S100" s="9" t="s">
        <v>137</v>
      </c>
      <c r="T100" s="8" t="str">
        <f t="shared" si="3"/>
        <v>East-Alego</v>
      </c>
    </row>
    <row r="101" spans="1:20" x14ac:dyDescent="0.25">
      <c r="A101" s="9" t="s">
        <v>58</v>
      </c>
      <c r="C101" s="3">
        <v>422</v>
      </c>
      <c r="E101" s="10">
        <v>2</v>
      </c>
      <c r="F101" s="3">
        <v>0</v>
      </c>
      <c r="G101" s="3">
        <v>0</v>
      </c>
      <c r="I101" s="11">
        <v>79.3</v>
      </c>
      <c r="J101" s="12">
        <v>1</v>
      </c>
      <c r="K101" s="12">
        <v>14.4</v>
      </c>
      <c r="L101" s="12">
        <v>1</v>
      </c>
      <c r="M101" s="5">
        <v>0.64</v>
      </c>
      <c r="N101" s="12">
        <v>1</v>
      </c>
      <c r="P101" s="7">
        <f t="shared" si="2"/>
        <v>2518.1279999999997</v>
      </c>
      <c r="R101" s="9" t="s">
        <v>100</v>
      </c>
      <c r="S101" s="9" t="s">
        <v>137</v>
      </c>
      <c r="T101" s="8" t="str">
        <f t="shared" si="3"/>
        <v>South-Alego</v>
      </c>
    </row>
    <row r="102" spans="1:20" x14ac:dyDescent="0.25">
      <c r="A102" s="9" t="s">
        <v>53</v>
      </c>
      <c r="C102" s="3">
        <v>297</v>
      </c>
      <c r="E102" s="10">
        <v>0</v>
      </c>
      <c r="F102" s="3">
        <v>1</v>
      </c>
      <c r="G102" s="3">
        <v>0</v>
      </c>
      <c r="I102" s="11">
        <v>81.099999999999994</v>
      </c>
      <c r="J102" s="12">
        <v>1</v>
      </c>
      <c r="K102" s="12">
        <v>13.9</v>
      </c>
      <c r="L102" s="12">
        <v>1</v>
      </c>
      <c r="M102" s="5">
        <v>1.33</v>
      </c>
      <c r="N102" s="12">
        <v>1</v>
      </c>
      <c r="P102" s="7">
        <f t="shared" si="2"/>
        <v>2522.328</v>
      </c>
      <c r="R102" s="9" t="s">
        <v>101</v>
      </c>
      <c r="S102" s="9" t="s">
        <v>138</v>
      </c>
      <c r="T102" s="8" t="str">
        <f t="shared" si="3"/>
        <v>South-Alego</v>
      </c>
    </row>
    <row r="103" spans="1:20" x14ac:dyDescent="0.25">
      <c r="A103" s="9" t="s">
        <v>113</v>
      </c>
      <c r="C103" s="3">
        <v>558</v>
      </c>
      <c r="E103" s="10">
        <v>0</v>
      </c>
      <c r="F103" s="3">
        <v>1</v>
      </c>
      <c r="G103" s="3">
        <v>0</v>
      </c>
      <c r="I103" s="11">
        <v>90.9</v>
      </c>
      <c r="J103" s="12">
        <v>1</v>
      </c>
      <c r="K103" s="12">
        <v>22.8</v>
      </c>
      <c r="L103" s="12">
        <v>1</v>
      </c>
      <c r="M103" s="7">
        <v>3.58</v>
      </c>
      <c r="N103" s="12">
        <v>1</v>
      </c>
      <c r="P103" s="7">
        <f t="shared" si="2"/>
        <v>2541.6419999999998</v>
      </c>
      <c r="R103" s="9" t="s">
        <v>102</v>
      </c>
      <c r="S103" s="9" t="s">
        <v>138</v>
      </c>
      <c r="T103" s="8" t="str">
        <f t="shared" si="3"/>
        <v>South Central Alego</v>
      </c>
    </row>
    <row r="104" spans="1:20" x14ac:dyDescent="0.25">
      <c r="A104" s="9" t="s">
        <v>114</v>
      </c>
      <c r="C104" s="3">
        <v>662</v>
      </c>
      <c r="E104" s="10">
        <v>0</v>
      </c>
      <c r="F104" s="3">
        <v>1</v>
      </c>
      <c r="G104" s="3">
        <v>0</v>
      </c>
      <c r="I104" s="11">
        <v>82.2</v>
      </c>
      <c r="J104" s="12">
        <v>1</v>
      </c>
      <c r="K104" s="12">
        <v>15</v>
      </c>
      <c r="L104" s="12">
        <v>1</v>
      </c>
      <c r="M104" s="7">
        <v>2.56</v>
      </c>
      <c r="N104" s="12">
        <v>1</v>
      </c>
      <c r="P104" s="7">
        <f t="shared" si="2"/>
        <v>2549.3379999999997</v>
      </c>
      <c r="R104" s="9" t="s">
        <v>103</v>
      </c>
      <c r="S104" s="9" t="s">
        <v>138</v>
      </c>
      <c r="T104" s="8" t="str">
        <f t="shared" si="3"/>
        <v>South Central Alego</v>
      </c>
    </row>
    <row r="105" spans="1:20" x14ac:dyDescent="0.25">
      <c r="A105" s="9" t="s">
        <v>84</v>
      </c>
      <c r="C105" s="3">
        <v>268</v>
      </c>
      <c r="E105" s="10">
        <v>6</v>
      </c>
      <c r="F105" s="3">
        <v>0</v>
      </c>
      <c r="G105" s="3">
        <v>0</v>
      </c>
      <c r="I105" s="11">
        <v>72.7</v>
      </c>
      <c r="J105" s="12">
        <v>1</v>
      </c>
      <c r="K105" s="12">
        <v>6.1</v>
      </c>
      <c r="L105" s="12">
        <v>0</v>
      </c>
      <c r="M105" s="5">
        <v>1.32</v>
      </c>
      <c r="N105" s="12">
        <v>1</v>
      </c>
      <c r="P105" s="7">
        <f t="shared" si="2"/>
        <v>2577.1019999999999</v>
      </c>
      <c r="R105" s="9" t="s">
        <v>104</v>
      </c>
      <c r="S105" s="9" t="s">
        <v>138</v>
      </c>
      <c r="T105" s="8" t="str">
        <f t="shared" si="3"/>
        <v>South-Alego</v>
      </c>
    </row>
    <row r="106" spans="1:20" hidden="1" x14ac:dyDescent="0.25">
      <c r="A106" s="9" t="s">
        <v>104</v>
      </c>
      <c r="C106" s="3"/>
      <c r="E106" s="10">
        <v>3</v>
      </c>
      <c r="F106" s="3">
        <v>1</v>
      </c>
      <c r="G106" s="3">
        <v>0</v>
      </c>
      <c r="I106" s="11">
        <v>71</v>
      </c>
      <c r="J106" s="12">
        <v>1</v>
      </c>
      <c r="K106" s="14">
        <v>11.56</v>
      </c>
      <c r="L106" s="12">
        <v>1</v>
      </c>
      <c r="M106" s="14">
        <v>0.68044642857142867</v>
      </c>
      <c r="N106" s="12">
        <v>1</v>
      </c>
      <c r="P106" s="7">
        <f t="shared" si="2"/>
        <v>2593.65</v>
      </c>
      <c r="R106" s="9" t="s">
        <v>105</v>
      </c>
      <c r="S106" s="9" t="s">
        <v>138</v>
      </c>
      <c r="T106" s="8" t="str">
        <f t="shared" si="3"/>
        <v>South Central Alego</v>
      </c>
    </row>
    <row r="107" spans="1:20" x14ac:dyDescent="0.25">
      <c r="A107" s="9" t="s">
        <v>106</v>
      </c>
      <c r="C107" s="3">
        <v>311</v>
      </c>
      <c r="E107" s="10">
        <v>0</v>
      </c>
      <c r="F107" s="3">
        <v>0</v>
      </c>
      <c r="G107" s="3">
        <v>1</v>
      </c>
      <c r="I107" s="11">
        <v>76.400000000000006</v>
      </c>
      <c r="J107" s="12">
        <v>1</v>
      </c>
      <c r="K107" s="16">
        <v>9.1999999999999993</v>
      </c>
      <c r="L107" s="12">
        <v>0</v>
      </c>
      <c r="M107" s="7">
        <v>0.31</v>
      </c>
      <c r="N107" s="12">
        <v>0</v>
      </c>
      <c r="P107" s="7">
        <f t="shared" si="2"/>
        <v>2618.1440000000002</v>
      </c>
      <c r="R107" s="9" t="s">
        <v>106</v>
      </c>
      <c r="S107" s="9" t="s">
        <v>138</v>
      </c>
      <c r="T107" s="8" t="str">
        <f t="shared" si="3"/>
        <v>South Central Alego</v>
      </c>
    </row>
    <row r="108" spans="1:20" x14ac:dyDescent="0.25">
      <c r="A108" s="9" t="s">
        <v>10</v>
      </c>
      <c r="C108" s="3">
        <v>549</v>
      </c>
      <c r="E108" s="10">
        <v>1</v>
      </c>
      <c r="F108" s="3">
        <v>0</v>
      </c>
      <c r="G108" s="3">
        <v>1</v>
      </c>
      <c r="I108" s="11">
        <v>73.8</v>
      </c>
      <c r="J108" s="12">
        <v>1</v>
      </c>
      <c r="K108" s="12">
        <v>5.2</v>
      </c>
      <c r="L108" s="12">
        <v>0</v>
      </c>
      <c r="M108" s="5">
        <v>0.33</v>
      </c>
      <c r="N108" s="12">
        <v>0</v>
      </c>
      <c r="P108" s="7">
        <f t="shared" si="2"/>
        <v>2666.8559999999998</v>
      </c>
      <c r="R108" s="9" t="s">
        <v>107</v>
      </c>
      <c r="S108" s="9" t="s">
        <v>138</v>
      </c>
      <c r="T108" s="8" t="str">
        <f t="shared" si="3"/>
        <v>East-Alego</v>
      </c>
    </row>
    <row r="109" spans="1:20" x14ac:dyDescent="0.25">
      <c r="A109" s="9" t="s">
        <v>109</v>
      </c>
      <c r="C109" s="3">
        <v>293</v>
      </c>
      <c r="E109" s="10">
        <v>0</v>
      </c>
      <c r="F109" s="3">
        <v>0</v>
      </c>
      <c r="G109" s="3">
        <v>1</v>
      </c>
      <c r="I109" s="11">
        <v>77.7</v>
      </c>
      <c r="J109" s="12">
        <v>1</v>
      </c>
      <c r="K109" s="12">
        <v>10.5</v>
      </c>
      <c r="L109" s="12">
        <v>0</v>
      </c>
      <c r="M109" s="7">
        <v>1.53</v>
      </c>
      <c r="N109" s="12">
        <v>1</v>
      </c>
      <c r="P109" s="7">
        <f t="shared" si="2"/>
        <v>2777.3720000000003</v>
      </c>
      <c r="R109" s="9" t="s">
        <v>108</v>
      </c>
      <c r="S109" s="9" t="s">
        <v>138</v>
      </c>
      <c r="T109" s="8" t="str">
        <f t="shared" si="3"/>
        <v>South Central Alego</v>
      </c>
    </row>
    <row r="110" spans="1:20" x14ac:dyDescent="0.25">
      <c r="A110" s="9" t="s">
        <v>118</v>
      </c>
      <c r="C110" s="3">
        <v>311</v>
      </c>
      <c r="E110" s="10">
        <v>1</v>
      </c>
      <c r="F110" s="3">
        <v>1</v>
      </c>
      <c r="G110" s="3">
        <v>1</v>
      </c>
      <c r="I110" s="11">
        <v>79.7</v>
      </c>
      <c r="J110" s="12">
        <v>1</v>
      </c>
      <c r="K110" s="12">
        <v>12.5</v>
      </c>
      <c r="L110" s="12">
        <v>1</v>
      </c>
      <c r="M110" s="7">
        <v>0.25</v>
      </c>
      <c r="N110" s="12">
        <v>0</v>
      </c>
      <c r="P110" s="7">
        <f t="shared" si="2"/>
        <v>2778.924</v>
      </c>
      <c r="R110" s="9" t="s">
        <v>109</v>
      </c>
      <c r="S110" s="9" t="s">
        <v>138</v>
      </c>
      <c r="T110" s="8" t="str">
        <f t="shared" si="3"/>
        <v>South Central Alego</v>
      </c>
    </row>
    <row r="111" spans="1:20" x14ac:dyDescent="0.25">
      <c r="A111" s="9" t="s">
        <v>111</v>
      </c>
      <c r="C111" s="3">
        <v>311</v>
      </c>
      <c r="E111" s="10">
        <v>3</v>
      </c>
      <c r="F111" s="3">
        <v>1</v>
      </c>
      <c r="G111" s="3">
        <v>1</v>
      </c>
      <c r="I111" s="11">
        <v>77.900000000000006</v>
      </c>
      <c r="J111" s="12">
        <v>1</v>
      </c>
      <c r="K111" s="12">
        <v>10.7</v>
      </c>
      <c r="L111" s="12">
        <v>0</v>
      </c>
      <c r="M111" s="7">
        <v>0.21</v>
      </c>
      <c r="N111" s="12">
        <v>0</v>
      </c>
      <c r="P111" s="7">
        <f t="shared" si="2"/>
        <v>2787.0940000000001</v>
      </c>
      <c r="R111" s="9" t="s">
        <v>110</v>
      </c>
      <c r="S111" s="9" t="s">
        <v>138</v>
      </c>
      <c r="T111" s="8" t="str">
        <f t="shared" si="3"/>
        <v>South Central Alego</v>
      </c>
    </row>
    <row r="112" spans="1:20" x14ac:dyDescent="0.25">
      <c r="A112" s="9" t="s">
        <v>44</v>
      </c>
      <c r="C112" s="3">
        <v>370</v>
      </c>
      <c r="E112" s="10">
        <v>4</v>
      </c>
      <c r="F112" s="3">
        <v>1</v>
      </c>
      <c r="G112" s="3">
        <v>1</v>
      </c>
      <c r="I112" s="11">
        <v>75.5</v>
      </c>
      <c r="J112" s="12">
        <v>1</v>
      </c>
      <c r="K112" s="12">
        <v>8.9</v>
      </c>
      <c r="L112" s="12">
        <v>0</v>
      </c>
      <c r="M112" s="5">
        <v>0.32</v>
      </c>
      <c r="N112" s="12">
        <v>0</v>
      </c>
      <c r="P112" s="7">
        <f t="shared" si="2"/>
        <v>2822.56</v>
      </c>
      <c r="R112" s="9" t="s">
        <v>111</v>
      </c>
      <c r="S112" s="9" t="s">
        <v>138</v>
      </c>
      <c r="T112" s="8" t="str">
        <f t="shared" si="3"/>
        <v>South-Alego</v>
      </c>
    </row>
    <row r="113" spans="1:20" x14ac:dyDescent="0.25">
      <c r="A113" s="9" t="s">
        <v>112</v>
      </c>
      <c r="C113" s="3">
        <v>419</v>
      </c>
      <c r="E113" s="10">
        <v>0</v>
      </c>
      <c r="F113" s="3">
        <v>1</v>
      </c>
      <c r="G113" s="3">
        <v>1</v>
      </c>
      <c r="I113" s="11">
        <v>74.400000000000006</v>
      </c>
      <c r="J113" s="12">
        <v>1</v>
      </c>
      <c r="K113" s="12">
        <v>7.2</v>
      </c>
      <c r="L113" s="12">
        <v>0</v>
      </c>
      <c r="M113" s="7">
        <v>1.6</v>
      </c>
      <c r="N113" s="12">
        <v>1</v>
      </c>
      <c r="P113" s="7">
        <f t="shared" si="2"/>
        <v>2862.346</v>
      </c>
      <c r="R113" s="9" t="s">
        <v>112</v>
      </c>
      <c r="S113" s="9" t="s">
        <v>138</v>
      </c>
      <c r="T113" s="8" t="str">
        <f t="shared" si="3"/>
        <v>South Central Alego</v>
      </c>
    </row>
    <row r="114" spans="1:20" x14ac:dyDescent="0.25">
      <c r="A114" s="9" t="s">
        <v>54</v>
      </c>
      <c r="C114" s="3">
        <v>413</v>
      </c>
      <c r="E114" s="10">
        <v>4</v>
      </c>
      <c r="F114" s="3">
        <v>1</v>
      </c>
      <c r="G114" s="3">
        <v>1</v>
      </c>
      <c r="I114" s="11">
        <v>79.400000000000006</v>
      </c>
      <c r="J114" s="12">
        <v>1</v>
      </c>
      <c r="K114" s="12">
        <v>12.2</v>
      </c>
      <c r="L114" s="12">
        <v>1</v>
      </c>
      <c r="M114" s="5">
        <v>0.43</v>
      </c>
      <c r="N114" s="12">
        <v>0</v>
      </c>
      <c r="P114" s="7">
        <f t="shared" si="2"/>
        <v>2879.7719999999999</v>
      </c>
      <c r="R114" s="9" t="s">
        <v>113</v>
      </c>
      <c r="S114" s="9" t="s">
        <v>138</v>
      </c>
      <c r="T114" s="8" t="str">
        <f t="shared" si="3"/>
        <v>South-Alego</v>
      </c>
    </row>
    <row r="115" spans="1:20" hidden="1" x14ac:dyDescent="0.25">
      <c r="A115" s="9" t="s">
        <v>100</v>
      </c>
      <c r="C115" s="3"/>
      <c r="E115" s="10">
        <v>0</v>
      </c>
      <c r="F115" s="3">
        <v>1</v>
      </c>
      <c r="G115" s="3">
        <v>1</v>
      </c>
      <c r="I115" s="11">
        <v>71</v>
      </c>
      <c r="J115" s="12">
        <v>1</v>
      </c>
      <c r="K115" s="14">
        <v>11.56</v>
      </c>
      <c r="L115" s="12">
        <v>1</v>
      </c>
      <c r="M115" s="14">
        <v>0.68044642857142867</v>
      </c>
      <c r="N115" s="12">
        <v>1</v>
      </c>
      <c r="P115" s="7">
        <f t="shared" si="2"/>
        <v>2885.37</v>
      </c>
      <c r="R115" s="9" t="s">
        <v>114</v>
      </c>
      <c r="S115" s="9" t="s">
        <v>138</v>
      </c>
      <c r="T115" s="8" t="str">
        <f t="shared" si="3"/>
        <v>South-Alego</v>
      </c>
    </row>
    <row r="116" spans="1:20" x14ac:dyDescent="0.25">
      <c r="A116" s="9" t="s">
        <v>107</v>
      </c>
      <c r="C116" s="3">
        <v>368</v>
      </c>
      <c r="E116" s="10">
        <v>1</v>
      </c>
      <c r="F116" s="3">
        <v>1</v>
      </c>
      <c r="G116" s="3">
        <v>1</v>
      </c>
      <c r="I116" s="11">
        <v>76.099999999999994</v>
      </c>
      <c r="J116" s="12">
        <v>1</v>
      </c>
      <c r="K116" s="12">
        <v>8.8000000000000007</v>
      </c>
      <c r="L116" s="12">
        <v>0</v>
      </c>
      <c r="M116" s="7">
        <v>0.94</v>
      </c>
      <c r="N116" s="12">
        <v>1</v>
      </c>
      <c r="P116" s="7">
        <f t="shared" si="2"/>
        <v>2889.672</v>
      </c>
      <c r="R116" s="9" t="s">
        <v>115</v>
      </c>
      <c r="S116" s="9" t="s">
        <v>138</v>
      </c>
      <c r="T116" s="8" t="str">
        <f t="shared" si="3"/>
        <v>South Central Alego</v>
      </c>
    </row>
    <row r="117" spans="1:20" x14ac:dyDescent="0.25">
      <c r="A117" s="9" t="s">
        <v>110</v>
      </c>
      <c r="C117" s="3">
        <v>233</v>
      </c>
      <c r="E117" s="10">
        <v>0</v>
      </c>
      <c r="F117" s="3">
        <v>1</v>
      </c>
      <c r="G117" s="3">
        <v>1</v>
      </c>
      <c r="I117" s="11">
        <v>79.099999999999994</v>
      </c>
      <c r="J117" s="12">
        <v>1</v>
      </c>
      <c r="K117" s="12">
        <v>11.9</v>
      </c>
      <c r="L117" s="12">
        <v>1</v>
      </c>
      <c r="M117" s="7">
        <v>1.1000000000000001</v>
      </c>
      <c r="N117" s="12">
        <v>1</v>
      </c>
      <c r="P117" s="7">
        <f t="shared" si="2"/>
        <v>2902.6120000000001</v>
      </c>
      <c r="R117" s="9" t="s">
        <v>116</v>
      </c>
      <c r="S117" s="9" t="s">
        <v>138</v>
      </c>
      <c r="T117" s="8" t="str">
        <f t="shared" si="3"/>
        <v>South Central Alego</v>
      </c>
    </row>
    <row r="118" spans="1:20" x14ac:dyDescent="0.25">
      <c r="A118" s="9" t="s">
        <v>5</v>
      </c>
      <c r="C118" s="3">
        <v>353</v>
      </c>
      <c r="E118" s="10">
        <v>0</v>
      </c>
      <c r="F118" s="3">
        <v>1</v>
      </c>
      <c r="G118" s="3">
        <v>1</v>
      </c>
      <c r="I118" s="11">
        <v>73.5</v>
      </c>
      <c r="J118" s="12">
        <v>1</v>
      </c>
      <c r="K118" s="12">
        <v>14.2</v>
      </c>
      <c r="L118" s="12">
        <v>1</v>
      </c>
      <c r="M118" s="7">
        <v>1.29</v>
      </c>
      <c r="N118" s="12">
        <v>1</v>
      </c>
      <c r="P118" s="7">
        <f t="shared" si="2"/>
        <v>2911.4920000000002</v>
      </c>
      <c r="R118" s="9" t="s">
        <v>117</v>
      </c>
      <c r="S118" s="9" t="s">
        <v>138</v>
      </c>
      <c r="T118" s="8" t="str">
        <f t="shared" si="3"/>
        <v>East-Alego</v>
      </c>
    </row>
    <row r="119" spans="1:20" x14ac:dyDescent="0.25">
      <c r="A119" s="9" t="s">
        <v>48</v>
      </c>
      <c r="C119" s="3">
        <v>505</v>
      </c>
      <c r="E119" s="10">
        <v>0</v>
      </c>
      <c r="F119" s="3">
        <v>1</v>
      </c>
      <c r="G119" s="3">
        <v>1</v>
      </c>
      <c r="I119" s="11">
        <v>78.099999999999994</v>
      </c>
      <c r="J119" s="12">
        <v>1</v>
      </c>
      <c r="K119" s="12">
        <v>11.5</v>
      </c>
      <c r="L119" s="12">
        <v>1</v>
      </c>
      <c r="M119" s="5">
        <v>1.82</v>
      </c>
      <c r="N119" s="12">
        <v>1</v>
      </c>
      <c r="P119" s="7">
        <f t="shared" si="2"/>
        <v>2922.74</v>
      </c>
      <c r="R119" s="9" t="s">
        <v>118</v>
      </c>
      <c r="S119" s="9" t="s">
        <v>138</v>
      </c>
      <c r="T119" s="8" t="str">
        <f t="shared" si="3"/>
        <v>South-Alego</v>
      </c>
    </row>
    <row r="120" spans="1:20" x14ac:dyDescent="0.25">
      <c r="A120" s="9" t="s">
        <v>103</v>
      </c>
      <c r="C120" s="3">
        <v>205</v>
      </c>
      <c r="E120" s="10">
        <v>3</v>
      </c>
      <c r="F120" s="3">
        <v>1</v>
      </c>
      <c r="G120" s="3">
        <v>1</v>
      </c>
      <c r="I120" s="11">
        <v>78.400000000000006</v>
      </c>
      <c r="J120" s="12">
        <v>1</v>
      </c>
      <c r="K120" s="12">
        <v>10.4</v>
      </c>
      <c r="L120" s="12">
        <v>0</v>
      </c>
      <c r="M120" s="7">
        <v>1.97</v>
      </c>
      <c r="N120" s="12">
        <v>1</v>
      </c>
      <c r="P120" s="7">
        <f t="shared" si="2"/>
        <v>2939.81</v>
      </c>
      <c r="R120" s="9" t="s">
        <v>119</v>
      </c>
      <c r="S120" s="9" t="s">
        <v>138</v>
      </c>
      <c r="T120" s="8" t="str">
        <f t="shared" si="3"/>
        <v>South Central Alego</v>
      </c>
    </row>
    <row r="121" spans="1:20" hidden="1" x14ac:dyDescent="0.25">
      <c r="A121" s="9" t="s">
        <v>99</v>
      </c>
      <c r="C121" s="3"/>
      <c r="E121" s="10">
        <v>3</v>
      </c>
      <c r="F121" s="3">
        <v>1</v>
      </c>
      <c r="G121" s="3">
        <v>1</v>
      </c>
      <c r="I121" s="11">
        <v>71</v>
      </c>
      <c r="J121" s="12">
        <v>1</v>
      </c>
      <c r="K121" s="14">
        <v>11.56</v>
      </c>
      <c r="L121" s="12">
        <v>1</v>
      </c>
      <c r="M121" s="14">
        <v>0.68044642857142867</v>
      </c>
      <c r="N121" s="12">
        <v>1</v>
      </c>
      <c r="P121" s="7">
        <f t="shared" ref="P121" si="4">0.074*C121+E121*31.1+75.65*F121+385.02*G121+467.11*J121+54.03*L121+160.56*N121</f>
        <v>1235.67</v>
      </c>
      <c r="R121" s="9" t="s">
        <v>120</v>
      </c>
      <c r="S121" s="9" t="s">
        <v>138</v>
      </c>
    </row>
    <row r="122" spans="1:20" x14ac:dyDescent="0.25">
      <c r="H122" s="8" t="s">
        <v>129</v>
      </c>
      <c r="K122" s="14">
        <v>11.564247787610622</v>
      </c>
      <c r="M122" s="14">
        <v>0.68044642857142867</v>
      </c>
      <c r="P122" s="6"/>
    </row>
    <row r="123" spans="1:20" x14ac:dyDescent="0.25">
      <c r="H123" s="8" t="s">
        <v>130</v>
      </c>
      <c r="K123" s="12">
        <v>11.5</v>
      </c>
      <c r="M123" s="13">
        <v>0.54</v>
      </c>
    </row>
  </sheetData>
  <sortState ref="A2:P123">
    <sortCondition ref="P2:P1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Pollock</dc:creator>
  <cp:lastModifiedBy>p-nut</cp:lastModifiedBy>
  <dcterms:created xsi:type="dcterms:W3CDTF">2012-06-06T14:16:02Z</dcterms:created>
  <dcterms:modified xsi:type="dcterms:W3CDTF">2012-10-21T20:59:52Z</dcterms:modified>
</cp:coreProperties>
</file>