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_rels/workbook.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0" firstSheet="0" activeTab="2"/>
  </bookViews>
  <sheets>
    <sheet name="July report" sheetId="1" state="visible" r:id="rId2"/>
    <sheet name="Septemb. report " sheetId="2" state="visible" r:id="rId3"/>
    <sheet name="October report " sheetId="3" state="visible" r:id="rId4"/>
  </sheets>
  <calcPr iterateCount="100" refMode="A1" iterate="false" iterateDelta="0.0001"/>
</workbook>
</file>

<file path=xl/sharedStrings.xml><?xml version="1.0" encoding="utf-8"?>
<sst xmlns="http://schemas.openxmlformats.org/spreadsheetml/2006/main" count="107" uniqueCount="44">
  <si>
    <t>USI Reporting Format</t>
  </si>
  <si>
    <t>Reporting month:  July 2013 </t>
  </si>
  <si>
    <t>a. Iodized salt data</t>
  </si>
  <si>
    <t>S.N</t>
  </si>
  <si>
    <t>producers/organization</t>
  </si>
  <si>
    <t>Produced</t>
  </si>
  <si>
    <t>Distributed</t>
  </si>
  <si>
    <t>Remark</t>
  </si>
  <si>
    <t>ASPMSA</t>
  </si>
  <si>
    <t>Production less than previous months*</t>
  </si>
  <si>
    <t>ASPSC</t>
  </si>
  <si>
    <t>distribution included existing stock.</t>
  </si>
  <si>
    <t>Godusbo</t>
  </si>
  <si>
    <t>No report received for the period</t>
  </si>
  <si>
    <t>Dobi</t>
  </si>
  <si>
    <t>Production less than previous month</t>
  </si>
  <si>
    <t>Shewit </t>
  </si>
  <si>
    <t>Total</t>
  </si>
  <si>
    <t>Over all production met only about 64% of the estimated monthly  market demand .During discussion on the situation  MSA reported flooding and excess heat limited production at Afdera.</t>
  </si>
  <si>
    <t>b. KIO3 distribution</t>
  </si>
  <si>
    <t>Date</t>
  </si>
  <si>
    <t>stock balance (kg)  before distribution</t>
  </si>
  <si>
    <t>Distributed amount  (kg) during the month </t>
  </si>
  <si>
    <t>Receiving producers/organization</t>
  </si>
  <si>
    <t>Amount collected in birr</t>
  </si>
  <si>
    <t>Stock balance at PFSA (kg)</t>
  </si>
  <si>
    <t>ASPMSA*</t>
  </si>
  <si>
    <t> *Payement was made in June 2013 and supply was release in July 2013. The stock balance need furthe   verification with PFSA</t>
  </si>
  <si>
    <t>Shewit</t>
  </si>
  <si>
    <t>c. KIO3 Purchased or Received by FMoH/PFSA</t>
  </si>
  <si>
    <t>Quantity purchased by PFSA (kg)</t>
  </si>
  <si>
    <t>Quantity received through donation (kg)</t>
  </si>
  <si>
    <r>
      <rPr>
        <sz val="10"/>
        <color rgb="FF000000"/>
        <rFont val="Calibri"/>
        <family val="2"/>
        <charset val="1"/>
      </rPr>
      <t>* Special remark !</t>
    </r>
    <r>
      <rPr>
        <b val="true"/>
        <sz val="10"/>
        <color rgb="FF000000"/>
        <rFont val="Calibri"/>
        <family val="2"/>
        <charset val="1"/>
      </rPr>
      <t>  the procurement process just started,. According to PFSA  an estimated 4-6 months period required for delivery . Normally  the existing stock may  support iodization for  a maximum of  6 months.  The ordered procurement  will be delivered in  a maximum of 6 months period . </t>
    </r>
    <r>
      <rPr>
        <b val="true"/>
        <sz val="10"/>
        <color rgb="FF000000"/>
        <rFont val="Calibri"/>
        <family val="2"/>
        <charset val="1"/>
      </rPr>
      <t>If this situations do not  match for some reason  there is going to be a risk of breakdown in the supply chain. We need to put in place some mitgation measure of avoiding the risk</t>
    </r>
  </si>
  <si>
    <t>Reporting month:  September 2013 </t>
  </si>
  <si>
    <t>Godusbo in Somali did not report this month. Reported production/distribution figures  covered  72% of the monthly  covering  the estimated market demand. Generally there is marked  increase  in supply over previois  rainy months, but still not to the expected  30,000 tonsmark. There is increasing concern about the quality of iodization but not much is being done about establishing and strengthening  the system for iodization  quality monitoring.  </t>
  </si>
  <si>
    <t>MSA</t>
  </si>
  <si>
    <t>ASC</t>
  </si>
  <si>
    <t> Order Date</t>
  </si>
  <si>
    <t>Quantity  to be purchased by PFSA (kg)</t>
  </si>
  <si>
    <t>PFSA Procurement bid process still under way. </t>
  </si>
  <si>
    <t>Reporting month:  October 2013 </t>
  </si>
  <si>
    <t>Godusbo in Somali did not report this month. Othger reported production/distribution figures  covered  79% of the monthly  the estimated market demand. There is  slight increase over previois months, but still not to the expected 30,000 tons mark .There is increasing concern about the quality of iodization but not much is being done about establishing and strengthening  the system for iodization  quality monitoring. </t>
  </si>
  <si>
    <t>Somali</t>
  </si>
  <si>
    <t>The PFSA  procurement  bid process has been completed  and supplier awarded . FMoH has requested  that 4 tons be air freigthed  out of the 14 tons. This is initiated   in order to avoid supply break down  due to  sudden stock out   The friegt cost is to be  covered by partners as promised during  the consultation with partners. We will notify you  for reimbursemnet once   necessary details are provided  by PFSA .</t>
  </si>
</sst>
</file>

<file path=xl/styles.xml><?xml version="1.0" encoding="utf-8"?>
<styleSheet xmlns="http://schemas.openxmlformats.org/spreadsheetml/2006/main">
  <numFmts count="4">
    <numFmt numFmtId="164" formatCode="GENERAL"/>
    <numFmt numFmtId="165" formatCode="_(* #,##0.00_);_(* \(#,##0.00\);_(* \-??_);_(@_)"/>
    <numFmt numFmtId="166" formatCode="_(* #,##0_);_(* \(#,##0\);_(* \-??_);_(@_)"/>
    <numFmt numFmtId="167" formatCode="MMM\-YY"/>
  </numFmts>
  <fonts count="7">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sz val="10"/>
      <color rgb="FF000000"/>
      <name val="Calibri"/>
      <family val="2"/>
      <charset val="1"/>
    </font>
    <font>
      <b val="true"/>
      <sz val="10"/>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bottom/>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4" fillId="0" borderId="2" xfId="0" applyFont="true" applyBorder="true" applyAlignment="true" applyProtection="false">
      <alignment horizontal="center"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6" fontId="0" fillId="0" borderId="0" xfId="15" applyFont="true" applyBorder="true" applyAlignment="true" applyProtection="true">
      <alignment horizontal="general" vertical="bottom" textRotation="0" wrapText="fals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6" fontId="0" fillId="0" borderId="1" xfId="15" applyFont="true" applyBorder="true" applyAlignment="true" applyProtection="true">
      <alignment horizontal="general" vertical="bottom" textRotation="0" wrapText="false" indent="0" shrinkToFit="false"/>
      <protection locked="true" hidden="false"/>
    </xf>
    <xf numFmtId="164" fontId="0" fillId="0" borderId="1"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true" applyAlignment="true" applyProtection="false">
      <alignment horizontal="center" vertical="bottom"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6" fillId="0" borderId="1" xfId="0" applyFont="true" applyBorder="tru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general" vertical="bottom" textRotation="0" wrapText="true" indent="0" shrinkToFit="false"/>
      <protection locked="true" hidden="false"/>
    </xf>
    <xf numFmtId="164" fontId="6" fillId="0" borderId="1" xfId="0" applyFont="true" applyBorder="true" applyAlignment="true" applyProtection="false">
      <alignment horizontal="general" vertical="bottom" textRotation="0" wrapText="true" indent="0" shrinkToFit="false"/>
      <protection locked="true" hidden="false"/>
    </xf>
    <xf numFmtId="164" fontId="6" fillId="0" borderId="2" xfId="0" applyFont="true" applyBorder="true" applyAlignment="true" applyProtection="false">
      <alignment horizontal="general" vertical="bottom" textRotation="0" wrapText="tru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bottom" textRotation="0" wrapText="true" indent="0" shrinkToFit="false"/>
      <protection locked="true" hidden="false"/>
    </xf>
    <xf numFmtId="164" fontId="6" fillId="0" borderId="1" xfId="0" applyFont="true" applyBorder="tru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center" vertical="bottom" textRotation="0" wrapText="false" indent="0" shrinkToFit="false"/>
      <protection locked="true" hidden="false"/>
    </xf>
    <xf numFmtId="164" fontId="6" fillId="0" borderId="1" xfId="0" applyFont="true" applyBorder="true" applyAlignment="true" applyProtection="false">
      <alignment horizontal="center" vertical="bottom" textRotation="0" wrapText="false" indent="0" shrinkToFit="false"/>
      <protection locked="true" hidden="false"/>
    </xf>
    <xf numFmtId="167" fontId="5" fillId="0" borderId="1" xfId="0" applyFont="true" applyBorder="tru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center" vertical="top" textRotation="0" wrapText="true" indent="0" shrinkToFit="false"/>
      <protection locked="true" hidden="false"/>
    </xf>
    <xf numFmtId="164" fontId="5" fillId="0" borderId="1" xfId="0" applyFont="true" applyBorder="true" applyAlignment="true" applyProtection="false">
      <alignment horizontal="left" vertical="top" textRotation="0" wrapText="true" indent="0" shrinkToFit="false"/>
      <protection locked="true" hidden="false"/>
    </xf>
    <xf numFmtId="164" fontId="5" fillId="0" borderId="1" xfId="0" applyFont="true" applyBorder="true" applyAlignment="true" applyProtection="false">
      <alignment horizontal="center" vertical="bottom" textRotation="0" wrapText="true" indent="0" shrinkToFit="false"/>
      <protection locked="true" hidden="false"/>
    </xf>
    <xf numFmtId="164" fontId="6" fillId="0" borderId="4" xfId="0" applyFont="true" applyBorder="true" applyAlignment="true" applyProtection="false">
      <alignment horizontal="center" vertical="bottom" textRotation="0" wrapText="false" indent="0" shrinkToFit="false"/>
      <protection locked="true" hidden="false"/>
    </xf>
    <xf numFmtId="167" fontId="5" fillId="0" borderId="1" xfId="0" applyFont="true" applyBorder="true" applyAlignment="true" applyProtection="false">
      <alignment horizontal="general" vertical="top" textRotation="0" wrapText="false" indent="0" shrinkToFit="false"/>
      <protection locked="true" hidden="false"/>
    </xf>
    <xf numFmtId="164" fontId="5" fillId="0" borderId="1" xfId="0" applyFont="true" applyBorder="true" applyAlignment="true" applyProtection="false">
      <alignment horizontal="general" vertical="top" textRotation="0" wrapText="false" indent="0" shrinkToFit="false"/>
      <protection locked="true" hidden="false"/>
    </xf>
    <xf numFmtId="164" fontId="5" fillId="0" borderId="4" xfId="0" applyFont="true" applyBorder="true" applyAlignment="true" applyProtection="false">
      <alignment horizontal="general" vertical="top" textRotation="0" wrapText="tru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6" fontId="4" fillId="0" borderId="1" xfId="15" applyFont="true" applyBorder="true" applyAlignment="true" applyProtection="true">
      <alignment horizontal="general" vertical="bottom" textRotation="0" wrapText="false" indent="0" shrinkToFit="false"/>
      <protection locked="true" hidden="false"/>
    </xf>
    <xf numFmtId="164" fontId="6" fillId="0" borderId="2"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left" vertical="bottom" textRotation="0" wrapText="true" indent="0" shrinkToFit="false"/>
      <protection locked="true" hidden="false"/>
    </xf>
    <xf numFmtId="164" fontId="5" fillId="0" borderId="1" xfId="0" applyFont="true" applyBorder="true" applyAlignment="true" applyProtection="false">
      <alignment horizontal="general"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M2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RowHeight="15"/>
  <cols>
    <col collapsed="false" hidden="false" max="1" min="1" style="0" width="4.25"/>
    <col collapsed="false" hidden="false" max="2" min="2" style="0" width="15.0816326530612"/>
    <col collapsed="false" hidden="false" max="3" min="3" style="0" width="9.41326530612245"/>
    <col collapsed="false" hidden="false" max="4" min="4" style="0" width="10.8367346938776"/>
    <col collapsed="false" hidden="false" max="5" min="5" style="0" width="17.8214285714286"/>
    <col collapsed="false" hidden="false" max="6" min="6" style="0" width="16.5051020408163"/>
    <col collapsed="false" hidden="false" max="7" min="7" style="0" width="10.9336734693878"/>
    <col collapsed="false" hidden="false" max="8" min="8" style="0" width="39.0867346938776"/>
  </cols>
  <sheetData>
    <row r="1" customFormat="false" ht="15" hidden="false" customHeight="false" outlineLevel="0" collapsed="false">
      <c r="A1" s="1" t="s">
        <v>0</v>
      </c>
      <c r="B1" s="1"/>
      <c r="C1" s="1"/>
      <c r="D1" s="1"/>
      <c r="E1" s="1"/>
      <c r="F1" s="1"/>
      <c r="G1" s="1"/>
    </row>
    <row r="2" customFormat="false" ht="15" hidden="false" customHeight="false" outlineLevel="0" collapsed="false">
      <c r="A2" s="2" t="s">
        <v>1</v>
      </c>
      <c r="B2" s="2"/>
      <c r="C2" s="2"/>
      <c r="D2" s="2"/>
      <c r="E2" s="2"/>
      <c r="F2" s="2"/>
      <c r="G2" s="2"/>
      <c r="H2" s="3"/>
    </row>
    <row r="3" customFormat="false" ht="15" hidden="false" customHeight="false" outlineLevel="0" collapsed="false">
      <c r="A3" s="2" t="s">
        <v>2</v>
      </c>
      <c r="B3" s="2"/>
      <c r="C3" s="2"/>
      <c r="D3" s="2"/>
      <c r="E3" s="2"/>
      <c r="F3" s="2"/>
      <c r="G3" s="2"/>
      <c r="H3" s="4"/>
    </row>
    <row r="4" customFormat="false" ht="30" hidden="false" customHeight="false" outlineLevel="0" collapsed="false">
      <c r="A4" s="5" t="s">
        <v>3</v>
      </c>
      <c r="B4" s="6" t="s">
        <v>4</v>
      </c>
      <c r="C4" s="5" t="s">
        <v>5</v>
      </c>
      <c r="D4" s="5" t="s">
        <v>6</v>
      </c>
      <c r="E4" s="1" t="s">
        <v>7</v>
      </c>
      <c r="F4" s="1"/>
      <c r="G4" s="1"/>
      <c r="H4" s="1"/>
    </row>
    <row r="5" customFormat="false" ht="13.5" hidden="false" customHeight="true" outlineLevel="0" collapsed="false">
      <c r="A5" s="4"/>
      <c r="B5" s="4" t="s">
        <v>8</v>
      </c>
      <c r="C5" s="7" t="n">
        <v>157300</v>
      </c>
      <c r="D5" s="7" t="n">
        <v>157300</v>
      </c>
      <c r="E5" s="8" t="s">
        <v>9</v>
      </c>
      <c r="F5" s="8"/>
      <c r="G5" s="8"/>
      <c r="H5" s="8"/>
    </row>
    <row r="6" customFormat="false" ht="33" hidden="false" customHeight="true" outlineLevel="0" collapsed="false">
      <c r="A6" s="4"/>
      <c r="B6" s="4" t="s">
        <v>10</v>
      </c>
      <c r="C6" s="9" t="n">
        <v>13600</v>
      </c>
      <c r="D6" s="9" t="n">
        <v>17280</v>
      </c>
      <c r="E6" s="10" t="s">
        <v>11</v>
      </c>
      <c r="F6" s="10"/>
      <c r="G6" s="10"/>
      <c r="H6" s="10"/>
      <c r="K6" s="11"/>
      <c r="L6" s="11"/>
      <c r="M6" s="11"/>
    </row>
    <row r="7" customFormat="false" ht="18" hidden="false" customHeight="true" outlineLevel="0" collapsed="false">
      <c r="A7" s="4"/>
      <c r="B7" s="4" t="s">
        <v>12</v>
      </c>
      <c r="C7" s="9" t="n">
        <v>0</v>
      </c>
      <c r="D7" s="9" t="n">
        <v>0</v>
      </c>
      <c r="E7" s="10" t="s">
        <v>13</v>
      </c>
      <c r="F7" s="10"/>
      <c r="G7" s="10"/>
      <c r="H7" s="10"/>
      <c r="I7" s="12"/>
      <c r="J7" s="12"/>
    </row>
    <row r="8" customFormat="false" ht="18" hidden="false" customHeight="true" outlineLevel="0" collapsed="false">
      <c r="A8" s="4"/>
      <c r="B8" s="4" t="s">
        <v>14</v>
      </c>
      <c r="C8" s="9" t="n">
        <v>13310</v>
      </c>
      <c r="D8" s="9" t="n">
        <v>13310</v>
      </c>
      <c r="E8" s="10" t="s">
        <v>15</v>
      </c>
      <c r="F8" s="10"/>
      <c r="G8" s="10"/>
      <c r="H8" s="10"/>
      <c r="I8" s="12"/>
      <c r="J8" s="12"/>
    </row>
    <row r="9" customFormat="false" ht="15" hidden="false" customHeight="false" outlineLevel="0" collapsed="false">
      <c r="A9" s="4"/>
      <c r="B9" s="13" t="s">
        <v>16</v>
      </c>
      <c r="C9" s="9" t="n">
        <v>3210</v>
      </c>
      <c r="D9" s="9" t="n">
        <v>2982</v>
      </c>
      <c r="E9" s="8"/>
      <c r="F9" s="8"/>
      <c r="G9" s="8"/>
      <c r="H9" s="8"/>
      <c r="I9" s="12"/>
    </row>
    <row r="10" customFormat="false" ht="51" hidden="false" customHeight="true" outlineLevel="0" collapsed="false">
      <c r="A10" s="14"/>
      <c r="B10" s="15" t="s">
        <v>17</v>
      </c>
      <c r="C10" s="9" t="n">
        <f aca="false">SUM(C5:C9)</f>
        <v>187420</v>
      </c>
      <c r="D10" s="9" t="n">
        <f aca="false">SUM(D5:D9)</f>
        <v>190872</v>
      </c>
      <c r="E10" s="10" t="s">
        <v>18</v>
      </c>
      <c r="F10" s="10"/>
      <c r="G10" s="10"/>
      <c r="H10" s="10"/>
      <c r="I10" s="12"/>
    </row>
    <row r="11" customFormat="false" ht="15" hidden="false" customHeight="false" outlineLevel="0" collapsed="false">
      <c r="A11" s="2" t="s">
        <v>19</v>
      </c>
      <c r="B11" s="2"/>
      <c r="C11" s="2"/>
      <c r="D11" s="2"/>
      <c r="E11" s="2"/>
      <c r="F11" s="2"/>
      <c r="G11" s="2"/>
      <c r="H11" s="4"/>
    </row>
    <row r="12" customFormat="false" ht="77.25" hidden="false" customHeight="false" outlineLevel="0" collapsed="false">
      <c r="A12" s="16" t="s">
        <v>3</v>
      </c>
      <c r="B12" s="16" t="s">
        <v>20</v>
      </c>
      <c r="C12" s="17" t="s">
        <v>21</v>
      </c>
      <c r="D12" s="17" t="s">
        <v>22</v>
      </c>
      <c r="E12" s="17" t="s">
        <v>23</v>
      </c>
      <c r="F12" s="18" t="s">
        <v>24</v>
      </c>
      <c r="G12" s="19" t="s">
        <v>25</v>
      </c>
      <c r="H12" s="16" t="s">
        <v>7</v>
      </c>
    </row>
    <row r="13" customFormat="false" ht="39" hidden="false" customHeight="false" outlineLevel="0" collapsed="false">
      <c r="A13" s="20"/>
      <c r="B13" s="20"/>
      <c r="C13" s="20" t="n">
        <v>14185</v>
      </c>
      <c r="D13" s="20" t="n">
        <v>1300</v>
      </c>
      <c r="E13" s="20" t="s">
        <v>26</v>
      </c>
      <c r="F13" s="21" t="n">
        <v>0</v>
      </c>
      <c r="G13" s="22" t="n">
        <v>11935</v>
      </c>
      <c r="H13" s="23" t="s">
        <v>27</v>
      </c>
    </row>
    <row r="14" customFormat="false" ht="15" hidden="false" customHeight="false" outlineLevel="0" collapsed="false">
      <c r="A14" s="20"/>
      <c r="B14" s="20"/>
      <c r="C14" s="20"/>
      <c r="D14" s="20" t="n">
        <v>200</v>
      </c>
      <c r="E14" s="20" t="s">
        <v>10</v>
      </c>
      <c r="F14" s="21" t="n">
        <v>244314</v>
      </c>
      <c r="G14" s="22"/>
      <c r="H14" s="20"/>
    </row>
    <row r="15" customFormat="false" ht="15" hidden="false" customHeight="false" outlineLevel="0" collapsed="false">
      <c r="A15" s="20"/>
      <c r="B15" s="20"/>
      <c r="C15" s="20"/>
      <c r="D15" s="20" t="n">
        <v>0</v>
      </c>
      <c r="E15" s="20" t="s">
        <v>12</v>
      </c>
      <c r="F15" s="21" t="n">
        <v>0</v>
      </c>
      <c r="G15" s="22"/>
      <c r="H15" s="20"/>
    </row>
    <row r="16" customFormat="false" ht="15" hidden="false" customHeight="false" outlineLevel="0" collapsed="false">
      <c r="A16" s="20"/>
      <c r="B16" s="20"/>
      <c r="C16" s="20"/>
      <c r="D16" s="20" t="n">
        <v>600</v>
      </c>
      <c r="E16" s="20" t="s">
        <v>14</v>
      </c>
      <c r="F16" s="21" t="n">
        <v>732942</v>
      </c>
      <c r="G16" s="22"/>
      <c r="H16" s="20"/>
    </row>
    <row r="17" customFormat="false" ht="15" hidden="false" customHeight="false" outlineLevel="0" collapsed="false">
      <c r="A17" s="20"/>
      <c r="B17" s="20"/>
      <c r="C17" s="20"/>
      <c r="D17" s="20" t="n">
        <v>150</v>
      </c>
      <c r="E17" s="20" t="s">
        <v>28</v>
      </c>
      <c r="F17" s="21" t="n">
        <v>183236</v>
      </c>
      <c r="G17" s="22"/>
      <c r="H17" s="20"/>
    </row>
    <row r="18" customFormat="false" ht="15" hidden="false" customHeight="false" outlineLevel="0" collapsed="false">
      <c r="A18" s="20"/>
      <c r="B18" s="16" t="s">
        <v>17</v>
      </c>
      <c r="C18" s="16"/>
      <c r="D18" s="16" t="n">
        <f aca="false">SUM(D13:D17)</f>
        <v>2250</v>
      </c>
      <c r="E18" s="16"/>
      <c r="F18" s="24" t="n">
        <f aca="false">SUM(F13:F17)</f>
        <v>1160492</v>
      </c>
      <c r="G18" s="22"/>
      <c r="H18" s="20"/>
    </row>
    <row r="19" customFormat="false" ht="15" hidden="false" customHeight="false" outlineLevel="0" collapsed="false">
      <c r="A19" s="25" t="s">
        <v>29</v>
      </c>
      <c r="B19" s="25"/>
      <c r="C19" s="25"/>
      <c r="D19" s="25"/>
      <c r="E19" s="25"/>
      <c r="F19" s="25"/>
      <c r="G19" s="25"/>
      <c r="H19" s="20"/>
    </row>
    <row r="20" customFormat="false" ht="40.5" hidden="false" customHeight="true" outlineLevel="0" collapsed="false">
      <c r="A20" s="16" t="s">
        <v>3</v>
      </c>
      <c r="B20" s="16" t="s">
        <v>20</v>
      </c>
      <c r="C20" s="17" t="s">
        <v>30</v>
      </c>
      <c r="D20" s="17" t="s">
        <v>31</v>
      </c>
      <c r="E20" s="16" t="s">
        <v>17</v>
      </c>
      <c r="F20" s="26" t="s">
        <v>7</v>
      </c>
      <c r="G20" s="26"/>
      <c r="H20" s="26"/>
    </row>
    <row r="21" customFormat="false" ht="105.75" hidden="false" customHeight="true" outlineLevel="0" collapsed="false">
      <c r="A21" s="20"/>
      <c r="B21" s="27" t="n">
        <v>41456</v>
      </c>
      <c r="C21" s="20" t="n">
        <v>14000</v>
      </c>
      <c r="D21" s="20"/>
      <c r="E21" s="20"/>
      <c r="F21" s="28" t="s">
        <v>32</v>
      </c>
      <c r="G21" s="28"/>
      <c r="H21" s="28"/>
    </row>
  </sheetData>
  <mergeCells count="15">
    <mergeCell ref="A1:G1"/>
    <mergeCell ref="A2:G2"/>
    <mergeCell ref="A3:G3"/>
    <mergeCell ref="E4:H4"/>
    <mergeCell ref="E5:H5"/>
    <mergeCell ref="E6:H6"/>
    <mergeCell ref="K6:M6"/>
    <mergeCell ref="E7:H7"/>
    <mergeCell ref="E8:H8"/>
    <mergeCell ref="E9:H9"/>
    <mergeCell ref="E10:H10"/>
    <mergeCell ref="A11:G11"/>
    <mergeCell ref="A19:G19"/>
    <mergeCell ref="F20:H20"/>
    <mergeCell ref="F21:H21"/>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G2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4" activeCellId="0" sqref="E4"/>
    </sheetView>
  </sheetViews>
  <sheetFormatPr defaultRowHeight="15"/>
  <cols>
    <col collapsed="false" hidden="false" max="1" min="1" style="0" width="10.1224489795918"/>
    <col collapsed="false" hidden="false" max="2" min="2" style="0" width="15.8928571428571"/>
    <col collapsed="false" hidden="false" max="3" min="3" style="0" width="17.3163265306122"/>
    <col collapsed="false" hidden="false" max="4" min="4" style="0" width="14.7755102040816"/>
    <col collapsed="false" hidden="false" max="7" min="7" style="0" width="49"/>
  </cols>
  <sheetData>
    <row r="1" customFormat="false" ht="15" hidden="false" customHeight="false" outlineLevel="0" collapsed="false">
      <c r="A1" s="1" t="s">
        <v>33</v>
      </c>
      <c r="B1" s="1"/>
      <c r="C1" s="1"/>
      <c r="D1" s="1"/>
      <c r="E1" s="1"/>
      <c r="F1" s="1"/>
      <c r="G1" s="1"/>
    </row>
    <row r="2" customFormat="false" ht="15" hidden="false" customHeight="false" outlineLevel="0" collapsed="false">
      <c r="A2" s="2" t="s">
        <v>2</v>
      </c>
      <c r="B2" s="2"/>
      <c r="C2" s="2"/>
      <c r="D2" s="2"/>
      <c r="E2" s="2"/>
      <c r="F2" s="2"/>
      <c r="G2" s="4"/>
    </row>
    <row r="3" customFormat="false" ht="30" hidden="false" customHeight="false" outlineLevel="0" collapsed="false">
      <c r="A3" s="5" t="s">
        <v>3</v>
      </c>
      <c r="B3" s="6" t="s">
        <v>4</v>
      </c>
      <c r="C3" s="5" t="s">
        <v>5</v>
      </c>
      <c r="D3" s="5" t="s">
        <v>6</v>
      </c>
      <c r="E3" s="1" t="s">
        <v>7</v>
      </c>
      <c r="F3" s="1"/>
      <c r="G3" s="1"/>
    </row>
    <row r="4" customFormat="false" ht="15" hidden="false" customHeight="true" outlineLevel="0" collapsed="false">
      <c r="A4" s="4"/>
      <c r="B4" s="4" t="s">
        <v>8</v>
      </c>
      <c r="C4" s="7" t="n">
        <v>185900</v>
      </c>
      <c r="D4" s="7" t="n">
        <v>185900</v>
      </c>
      <c r="E4" s="29" t="s">
        <v>34</v>
      </c>
      <c r="F4" s="29"/>
      <c r="G4" s="29"/>
    </row>
    <row r="5" customFormat="false" ht="15" hidden="false" customHeight="true" outlineLevel="0" collapsed="false">
      <c r="A5" s="4"/>
      <c r="B5" s="4" t="s">
        <v>10</v>
      </c>
      <c r="C5" s="9" t="n">
        <v>13535</v>
      </c>
      <c r="D5" s="9" t="n">
        <v>11700</v>
      </c>
      <c r="E5" s="29"/>
      <c r="F5" s="29"/>
      <c r="G5" s="29"/>
    </row>
    <row r="6" customFormat="false" ht="15" hidden="false" customHeight="false" outlineLevel="0" collapsed="false">
      <c r="A6" s="4"/>
      <c r="B6" s="4" t="s">
        <v>12</v>
      </c>
      <c r="C6" s="9" t="n">
        <v>0</v>
      </c>
      <c r="D6" s="9" t="n">
        <v>0</v>
      </c>
      <c r="E6" s="29"/>
      <c r="F6" s="29"/>
      <c r="G6" s="29"/>
    </row>
    <row r="7" customFormat="false" ht="15" hidden="false" customHeight="false" outlineLevel="0" collapsed="false">
      <c r="A7" s="4"/>
      <c r="B7" s="4" t="s">
        <v>14</v>
      </c>
      <c r="C7" s="9" t="n">
        <v>14525</v>
      </c>
      <c r="D7" s="9" t="n">
        <v>14525</v>
      </c>
      <c r="E7" s="29"/>
      <c r="F7" s="29"/>
      <c r="G7" s="29"/>
    </row>
    <row r="8" customFormat="false" ht="15" hidden="false" customHeight="false" outlineLevel="0" collapsed="false">
      <c r="A8" s="4"/>
      <c r="B8" s="13" t="s">
        <v>16</v>
      </c>
      <c r="C8" s="9" t="n">
        <v>3470</v>
      </c>
      <c r="D8" s="9" t="n">
        <v>3458</v>
      </c>
      <c r="E8" s="29"/>
      <c r="F8" s="29"/>
      <c r="G8" s="29"/>
    </row>
    <row r="9" customFormat="false" ht="15" hidden="false" customHeight="true" outlineLevel="0" collapsed="false">
      <c r="A9" s="14"/>
      <c r="B9" s="15" t="s">
        <v>17</v>
      </c>
      <c r="C9" s="9" t="n">
        <f aca="false">SUM(C4:C8)</f>
        <v>217430</v>
      </c>
      <c r="D9" s="9" t="n">
        <f aca="false">SUM(D4:D8)</f>
        <v>215583</v>
      </c>
      <c r="E9" s="30"/>
      <c r="F9" s="30"/>
      <c r="G9" s="30"/>
    </row>
    <row r="10" customFormat="false" ht="15" hidden="false" customHeight="false" outlineLevel="0" collapsed="false">
      <c r="A10" s="2" t="s">
        <v>19</v>
      </c>
      <c r="B10" s="2"/>
      <c r="C10" s="2"/>
      <c r="D10" s="2"/>
      <c r="E10" s="2"/>
      <c r="F10" s="2"/>
      <c r="G10" s="4"/>
    </row>
    <row r="11" customFormat="false" ht="59.25" hidden="false" customHeight="true" outlineLevel="0" collapsed="false">
      <c r="A11" s="16" t="s">
        <v>3</v>
      </c>
      <c r="B11" s="16" t="s">
        <v>20</v>
      </c>
      <c r="C11" s="17" t="s">
        <v>21</v>
      </c>
      <c r="D11" s="17" t="s">
        <v>22</v>
      </c>
      <c r="E11" s="17" t="s">
        <v>23</v>
      </c>
      <c r="F11" s="19" t="s">
        <v>25</v>
      </c>
      <c r="G11" s="16" t="s">
        <v>7</v>
      </c>
    </row>
    <row r="12" customFormat="false" ht="48" hidden="false" customHeight="true" outlineLevel="0" collapsed="false">
      <c r="A12" s="20"/>
      <c r="B12" s="20"/>
      <c r="C12" s="20" t="n">
        <v>11935</v>
      </c>
      <c r="D12" s="20" t="n">
        <v>1300</v>
      </c>
      <c r="E12" s="20" t="s">
        <v>35</v>
      </c>
      <c r="F12" s="22"/>
      <c r="G12" s="23"/>
    </row>
    <row r="13" customFormat="false" ht="15" hidden="false" customHeight="false" outlineLevel="0" collapsed="false">
      <c r="A13" s="20"/>
      <c r="B13" s="20"/>
      <c r="C13" s="20"/>
      <c r="D13" s="20" t="n">
        <v>200</v>
      </c>
      <c r="E13" s="20" t="s">
        <v>36</v>
      </c>
      <c r="F13" s="22"/>
      <c r="G13" s="20"/>
    </row>
    <row r="14" customFormat="false" ht="15" hidden="false" customHeight="false" outlineLevel="0" collapsed="false">
      <c r="A14" s="20"/>
      <c r="B14" s="20"/>
      <c r="C14" s="20"/>
      <c r="D14" s="20"/>
      <c r="E14" s="20"/>
      <c r="F14" s="22"/>
      <c r="G14" s="20"/>
    </row>
    <row r="15" customFormat="false" ht="15" hidden="false" customHeight="false" outlineLevel="0" collapsed="false">
      <c r="A15" s="20"/>
      <c r="B15" s="20"/>
      <c r="C15" s="20"/>
      <c r="D15" s="20"/>
      <c r="E15" s="20"/>
      <c r="F15" s="22"/>
      <c r="G15" s="20"/>
    </row>
    <row r="16" customFormat="false" ht="15" hidden="false" customHeight="false" outlineLevel="0" collapsed="false">
      <c r="A16" s="20"/>
      <c r="B16" s="20"/>
      <c r="C16" s="20"/>
      <c r="D16" s="20"/>
      <c r="E16" s="20"/>
      <c r="F16" s="22"/>
      <c r="G16" s="20"/>
    </row>
    <row r="17" customFormat="false" ht="15" hidden="false" customHeight="false" outlineLevel="0" collapsed="false">
      <c r="A17" s="20"/>
      <c r="B17" s="16" t="s">
        <v>17</v>
      </c>
      <c r="C17" s="20" t="n">
        <f aca="false">SUM(C12:C16)</f>
        <v>11935</v>
      </c>
      <c r="D17" s="20" t="n">
        <f aca="false">SUM(D12:D16)</f>
        <v>1500</v>
      </c>
      <c r="E17" s="20"/>
      <c r="F17" s="22" t="n">
        <f aca="false">C17-D17</f>
        <v>10435</v>
      </c>
      <c r="G17" s="20"/>
    </row>
    <row r="18" customFormat="false" ht="15" hidden="false" customHeight="false" outlineLevel="0" collapsed="false">
      <c r="A18" s="25" t="s">
        <v>29</v>
      </c>
      <c r="B18" s="25"/>
      <c r="C18" s="25"/>
      <c r="D18" s="25"/>
      <c r="E18" s="25"/>
      <c r="F18" s="25"/>
      <c r="G18" s="20"/>
    </row>
    <row r="19" customFormat="false" ht="48" hidden="false" customHeight="true" outlineLevel="0" collapsed="false">
      <c r="A19" s="16" t="s">
        <v>3</v>
      </c>
      <c r="B19" s="16" t="s">
        <v>37</v>
      </c>
      <c r="C19" s="17" t="s">
        <v>38</v>
      </c>
      <c r="D19" s="17" t="s">
        <v>31</v>
      </c>
      <c r="E19" s="16" t="s">
        <v>17</v>
      </c>
      <c r="F19" s="31" t="s">
        <v>39</v>
      </c>
      <c r="G19" s="31"/>
    </row>
    <row r="20" customFormat="false" ht="15" hidden="false" customHeight="false" outlineLevel="0" collapsed="false">
      <c r="A20" s="20"/>
      <c r="B20" s="32" t="n">
        <v>41456</v>
      </c>
      <c r="C20" s="33" t="n">
        <v>14000</v>
      </c>
      <c r="D20" s="33" t="n">
        <v>0</v>
      </c>
      <c r="E20" s="33"/>
      <c r="F20" s="34"/>
      <c r="G20" s="34"/>
    </row>
  </sheetData>
  <mergeCells count="9">
    <mergeCell ref="A1:G1"/>
    <mergeCell ref="A2:F2"/>
    <mergeCell ref="E3:G3"/>
    <mergeCell ref="E4:G8"/>
    <mergeCell ref="E9:G9"/>
    <mergeCell ref="A10:F10"/>
    <mergeCell ref="A18:F18"/>
    <mergeCell ref="F19:G19"/>
    <mergeCell ref="F20:G20"/>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G20"/>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3" activeCellId="0" sqref="B3"/>
    </sheetView>
  </sheetViews>
  <sheetFormatPr defaultRowHeight="15"/>
  <cols>
    <col collapsed="false" hidden="false" max="1" min="1" style="0" width="5.26530612244898"/>
    <col collapsed="false" hidden="false" max="2" min="2" style="0" width="19.0357142857143"/>
    <col collapsed="false" hidden="false" max="3" min="3" style="0" width="13.6683673469388"/>
    <col collapsed="false" hidden="false" max="4" min="4" style="0" width="15.9897959183673"/>
    <col collapsed="false" hidden="false" max="7" min="7" style="0" width="48.2908163265306"/>
  </cols>
  <sheetData>
    <row r="1" customFormat="false" ht="15" hidden="false" customHeight="false" outlineLevel="0" collapsed="false">
      <c r="A1" s="1" t="s">
        <v>40</v>
      </c>
      <c r="B1" s="1"/>
      <c r="C1" s="1"/>
      <c r="D1" s="1"/>
      <c r="E1" s="1"/>
      <c r="F1" s="1"/>
      <c r="G1" s="1"/>
    </row>
    <row r="2" customFormat="false" ht="15" hidden="false" customHeight="false" outlineLevel="0" collapsed="false">
      <c r="A2" s="2" t="s">
        <v>2</v>
      </c>
      <c r="B2" s="2"/>
      <c r="C2" s="2"/>
      <c r="D2" s="2"/>
      <c r="E2" s="2"/>
      <c r="F2" s="2"/>
      <c r="G2" s="4"/>
    </row>
    <row r="3" customFormat="false" ht="28.05" hidden="false" customHeight="false" outlineLevel="0" collapsed="false">
      <c r="A3" s="5" t="s">
        <v>3</v>
      </c>
      <c r="B3" s="6" t="s">
        <v>4</v>
      </c>
      <c r="C3" s="5" t="s">
        <v>5</v>
      </c>
      <c r="D3" s="5" t="s">
        <v>6</v>
      </c>
      <c r="E3" s="1" t="s">
        <v>7</v>
      </c>
      <c r="F3" s="1"/>
      <c r="G3" s="1"/>
    </row>
    <row r="4" customFormat="false" ht="15" hidden="false" customHeight="true" outlineLevel="0" collapsed="false">
      <c r="A4" s="4"/>
      <c r="B4" s="4" t="s">
        <v>8</v>
      </c>
      <c r="C4" s="7" t="n">
        <v>185900</v>
      </c>
      <c r="D4" s="7" t="n">
        <v>185900</v>
      </c>
      <c r="E4" s="29" t="s">
        <v>41</v>
      </c>
      <c r="F4" s="29"/>
      <c r="G4" s="29"/>
    </row>
    <row r="5" customFormat="false" ht="15" hidden="false" customHeight="false" outlineLevel="0" collapsed="false">
      <c r="A5" s="4"/>
      <c r="B5" s="4" t="s">
        <v>10</v>
      </c>
      <c r="C5" s="9" t="n">
        <v>11235</v>
      </c>
      <c r="D5" s="9" t="n">
        <v>12300</v>
      </c>
      <c r="E5" s="29"/>
      <c r="F5" s="29"/>
      <c r="G5" s="29"/>
    </row>
    <row r="6" customFormat="false" ht="15" hidden="false" customHeight="false" outlineLevel="0" collapsed="false">
      <c r="A6" s="4"/>
      <c r="B6" s="4" t="s">
        <v>12</v>
      </c>
      <c r="C6" s="9" t="n">
        <v>0</v>
      </c>
      <c r="D6" s="9" t="n">
        <v>0</v>
      </c>
      <c r="E6" s="29"/>
      <c r="F6" s="29"/>
      <c r="G6" s="29"/>
    </row>
    <row r="7" customFormat="false" ht="15" hidden="false" customHeight="false" outlineLevel="0" collapsed="false">
      <c r="A7" s="4"/>
      <c r="B7" s="4" t="s">
        <v>14</v>
      </c>
      <c r="C7" s="9" t="n">
        <v>36085</v>
      </c>
      <c r="D7" s="9" t="n">
        <v>36085</v>
      </c>
      <c r="E7" s="29"/>
      <c r="F7" s="29"/>
      <c r="G7" s="29"/>
    </row>
    <row r="8" customFormat="false" ht="15" hidden="false" customHeight="false" outlineLevel="0" collapsed="false">
      <c r="A8" s="4"/>
      <c r="B8" s="13" t="s">
        <v>16</v>
      </c>
      <c r="C8" s="9" t="n">
        <v>3689</v>
      </c>
      <c r="D8" s="9" t="n">
        <v>3265</v>
      </c>
      <c r="E8" s="29"/>
      <c r="F8" s="29"/>
      <c r="G8" s="29"/>
    </row>
    <row r="9" customFormat="false" ht="15" hidden="false" customHeight="false" outlineLevel="0" collapsed="false">
      <c r="A9" s="14"/>
      <c r="B9" s="35" t="s">
        <v>17</v>
      </c>
      <c r="C9" s="36" t="n">
        <f aca="false">SUM(C4:C8)</f>
        <v>236909</v>
      </c>
      <c r="D9" s="36" t="n">
        <f aca="false">SUM(D4:D8)</f>
        <v>237550</v>
      </c>
      <c r="E9" s="30"/>
      <c r="F9" s="30"/>
      <c r="G9" s="30"/>
    </row>
    <row r="10" customFormat="false" ht="15" hidden="false" customHeight="false" outlineLevel="0" collapsed="false">
      <c r="A10" s="2" t="s">
        <v>19</v>
      </c>
      <c r="B10" s="2"/>
      <c r="C10" s="2"/>
      <c r="D10" s="2"/>
      <c r="E10" s="2"/>
      <c r="F10" s="2"/>
      <c r="G10" s="4"/>
    </row>
    <row r="11" customFormat="false" ht="51.75" hidden="false" customHeight="false" outlineLevel="0" collapsed="false">
      <c r="A11" s="16" t="s">
        <v>3</v>
      </c>
      <c r="B11" s="16" t="s">
        <v>20</v>
      </c>
      <c r="C11" s="17" t="s">
        <v>21</v>
      </c>
      <c r="D11" s="17" t="s">
        <v>22</v>
      </c>
      <c r="E11" s="17" t="s">
        <v>23</v>
      </c>
      <c r="F11" s="19" t="s">
        <v>25</v>
      </c>
      <c r="G11" s="16" t="s">
        <v>7</v>
      </c>
    </row>
    <row r="12" customFormat="false" ht="25.5" hidden="false" customHeight="true" outlineLevel="0" collapsed="false">
      <c r="A12" s="20"/>
      <c r="B12" s="20"/>
      <c r="C12" s="20" t="n">
        <v>10435</v>
      </c>
      <c r="D12" s="20" t="n">
        <v>1300</v>
      </c>
      <c r="E12" s="20" t="s">
        <v>35</v>
      </c>
      <c r="F12" s="22"/>
      <c r="G12" s="23"/>
    </row>
    <row r="13" customFormat="false" ht="15" hidden="false" customHeight="false" outlineLevel="0" collapsed="false">
      <c r="A13" s="20"/>
      <c r="B13" s="20"/>
      <c r="C13" s="20"/>
      <c r="D13" s="20" t="n">
        <v>300</v>
      </c>
      <c r="E13" s="20" t="s">
        <v>42</v>
      </c>
      <c r="F13" s="22"/>
      <c r="G13" s="20"/>
    </row>
    <row r="14" customFormat="false" ht="15" hidden="false" customHeight="false" outlineLevel="0" collapsed="false">
      <c r="A14" s="20"/>
      <c r="B14" s="20"/>
      <c r="C14" s="20"/>
      <c r="D14" s="20"/>
      <c r="E14" s="20"/>
      <c r="F14" s="22"/>
      <c r="G14" s="20"/>
    </row>
    <row r="15" customFormat="false" ht="15" hidden="false" customHeight="false" outlineLevel="0" collapsed="false">
      <c r="A15" s="20"/>
      <c r="B15" s="20"/>
      <c r="C15" s="20"/>
      <c r="D15" s="20"/>
      <c r="E15" s="20"/>
      <c r="F15" s="22"/>
      <c r="G15" s="20"/>
    </row>
    <row r="16" customFormat="false" ht="15" hidden="false" customHeight="false" outlineLevel="0" collapsed="false">
      <c r="A16" s="20"/>
      <c r="B16" s="20"/>
      <c r="C16" s="20"/>
      <c r="D16" s="20"/>
      <c r="E16" s="20"/>
      <c r="F16" s="22"/>
      <c r="G16" s="20"/>
    </row>
    <row r="17" customFormat="false" ht="15" hidden="false" customHeight="false" outlineLevel="0" collapsed="false">
      <c r="A17" s="20"/>
      <c r="B17" s="16" t="s">
        <v>17</v>
      </c>
      <c r="C17" s="16" t="n">
        <f aca="false">SUM(C12:C16)</f>
        <v>10435</v>
      </c>
      <c r="D17" s="16" t="n">
        <f aca="false">SUM(D12:D16)</f>
        <v>1600</v>
      </c>
      <c r="E17" s="16"/>
      <c r="F17" s="37" t="n">
        <f aca="false">SUM(C17-D17)</f>
        <v>8835</v>
      </c>
      <c r="G17" s="20"/>
    </row>
    <row r="18" customFormat="false" ht="15" hidden="false" customHeight="false" outlineLevel="0" collapsed="false">
      <c r="A18" s="25" t="s">
        <v>29</v>
      </c>
      <c r="B18" s="25"/>
      <c r="C18" s="25"/>
      <c r="D18" s="25"/>
      <c r="E18" s="25"/>
      <c r="F18" s="25"/>
      <c r="G18" s="20"/>
    </row>
    <row r="19" customFormat="false" ht="96" hidden="false" customHeight="true" outlineLevel="0" collapsed="false">
      <c r="A19" s="16" t="s">
        <v>3</v>
      </c>
      <c r="B19" s="16" t="s">
        <v>37</v>
      </c>
      <c r="C19" s="17" t="s">
        <v>38</v>
      </c>
      <c r="D19" s="17" t="s">
        <v>31</v>
      </c>
      <c r="E19" s="16" t="s">
        <v>17</v>
      </c>
      <c r="F19" s="38" t="s">
        <v>43</v>
      </c>
      <c r="G19" s="38"/>
    </row>
    <row r="20" customFormat="false" ht="15" hidden="false" customHeight="false" outlineLevel="0" collapsed="false">
      <c r="A20" s="20"/>
      <c r="B20" s="32" t="n">
        <v>41456</v>
      </c>
      <c r="C20" s="33" t="n">
        <v>14000</v>
      </c>
      <c r="D20" s="33" t="n">
        <v>0</v>
      </c>
      <c r="E20" s="33"/>
      <c r="F20" s="39"/>
      <c r="G20" s="39"/>
    </row>
  </sheetData>
  <mergeCells count="9">
    <mergeCell ref="A1:G1"/>
    <mergeCell ref="A2:F2"/>
    <mergeCell ref="E3:G3"/>
    <mergeCell ref="E4:G8"/>
    <mergeCell ref="E9:G9"/>
    <mergeCell ref="A10:F10"/>
    <mergeCell ref="A18:F18"/>
    <mergeCell ref="F19:G19"/>
    <mergeCell ref="F20:G20"/>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LibreOffice/5.0.1.2$MacOSX_X86_64 LibreOffice_project/81898c9f5c0d43f3473ba111d7b351050be20261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2015-10-19T12:45:02Z</dcterms:created>
  <dc:language>en-US</dc:language>
  <cp:revision>1</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