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24"/>
  <workbookPr filterPrivacy="1" autoCompressPictures="0"/>
  <bookViews>
    <workbookView xWindow="0" yWindow="0" windowWidth="25520" windowHeight="15600" activeTab="4"/>
  </bookViews>
  <sheets>
    <sheet name=" Outputs &amp; outcomes Y3" sheetId="1" r:id="rId1"/>
    <sheet name=" Activity calender Y3" sheetId="2" r:id="rId2"/>
    <sheet name="Plano Huambo" sheetId="5" r:id="rId3"/>
    <sheet name="Plano Uige" sheetId="3" r:id="rId4"/>
    <sheet name="Plano Zaire" sheetId="4" r:id="rId5"/>
  </sheets>
  <definedNames>
    <definedName name="Pillar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58" i="1" l="1"/>
  <c r="W18" i="4"/>
  <c r="U18" i="4"/>
  <c r="S18" i="4"/>
  <c r="Q18" i="4"/>
  <c r="O18" i="4"/>
  <c r="M18" i="4"/>
  <c r="Y16" i="4"/>
  <c r="Y18" i="4"/>
  <c r="O21" i="5"/>
  <c r="O19" i="5"/>
  <c r="Y19" i="3"/>
  <c r="U17" i="3"/>
  <c r="S17" i="3"/>
  <c r="K96" i="1"/>
  <c r="Y17" i="3"/>
  <c r="K95" i="1"/>
  <c r="K73" i="1"/>
  <c r="K65" i="1"/>
  <c r="K20" i="1"/>
  <c r="K14" i="1"/>
  <c r="K12" i="1"/>
  <c r="K86" i="1"/>
  <c r="K33" i="1"/>
  <c r="K44" i="1"/>
  <c r="K41" i="1"/>
  <c r="K36" i="1"/>
  <c r="K28" i="1"/>
  <c r="K90" i="1"/>
  <c r="K69" i="1"/>
  <c r="K50" i="1"/>
  <c r="K53" i="1"/>
  <c r="K23" i="1"/>
  <c r="K18" i="1"/>
</calcChain>
</file>

<file path=xl/sharedStrings.xml><?xml version="1.0" encoding="utf-8"?>
<sst xmlns="http://schemas.openxmlformats.org/spreadsheetml/2006/main" count="1052" uniqueCount="361">
  <si>
    <t>Output #1</t>
  </si>
  <si>
    <t>Output #2</t>
  </si>
  <si>
    <t>Output #3</t>
  </si>
  <si>
    <t>Output #4</t>
  </si>
  <si>
    <t>Output #5</t>
  </si>
  <si>
    <t>Activity</t>
  </si>
  <si>
    <t>Specific tasks</t>
  </si>
  <si>
    <t>Deliverables</t>
  </si>
  <si>
    <t>A1.1 - Planning and Coordination Meetings at National and Provincial Level</t>
  </si>
  <si>
    <t>1- Set up regular dates for meetings in each Province with DTN Officials</t>
  </si>
  <si>
    <t>2 - Organize and put in place meetings at least once a month</t>
  </si>
  <si>
    <t>Monthly Plans at Provincial and National Levels</t>
  </si>
  <si>
    <t>A1.3 - Provide logistical support to provincial and national NTD teams</t>
  </si>
  <si>
    <t>1 - Develop a needs assessment on logistical needs on each province</t>
  </si>
  <si>
    <t>2 - Agree on the logistical support to be given by The MENTOR Initiative both at National and Provincial levels</t>
  </si>
  <si>
    <t>A1.4 - To organize regular meetings to accuratelly analyse the NTD burden data</t>
  </si>
  <si>
    <t>1 - Set up a regular meeting for data analysis in all provinces (reflected in the monthly plannings)</t>
  </si>
  <si>
    <t xml:space="preserve">2 - Design and use proper data collection and analysis tools </t>
  </si>
  <si>
    <t>1 - Set up a week/days in the month for this activity (reflected in the monthly planning). Should be near the deadline for monthly data collection</t>
  </si>
  <si>
    <t>2 - Conduct data collection trips in accordance to data supervisions to Municipal Health teams (A2.3)</t>
  </si>
  <si>
    <t>A1.6 - Organize  specific meetings targeting NTD drug supply for MDA and health facilities</t>
  </si>
  <si>
    <t>1 - Set up a regular monthly date with NTD, EM and MoE officials in each province (should be reflected in the monthly workplans)</t>
  </si>
  <si>
    <t>2 - Assess the current stocks and expiry dates in HF and municipal warehouses in each municipality</t>
  </si>
  <si>
    <t>Stock balance disagregated by NTD drug/municipality with expiry dates</t>
  </si>
  <si>
    <t>3 - Create and update on a monthly basis a NTD stock control  database inarticulation with NTD and EM programs in provinces</t>
  </si>
  <si>
    <t>Updated stock control spreadsheet</t>
  </si>
  <si>
    <t>Person/Entity in Charge</t>
  </si>
  <si>
    <t>PM/NTDP</t>
  </si>
  <si>
    <t>PC - Program Coordinator</t>
  </si>
  <si>
    <t>PM - Program manager</t>
  </si>
  <si>
    <t>SUP - Supervisors</t>
  </si>
  <si>
    <t>NTDP - NTD Provincial Programs</t>
  </si>
  <si>
    <t>NTDN - NTD National Program</t>
  </si>
  <si>
    <t>PM/SUP/NTDP</t>
  </si>
  <si>
    <t>EM - Essential Medicines program</t>
  </si>
  <si>
    <t>PM/NTDP/EM</t>
  </si>
  <si>
    <t>Objective 1 - Ministry of Health has sustainable integrated NTD programme across 3 provinces and capacity to scale to national coverage</t>
  </si>
  <si>
    <t>Objective 2 - Primary Health Care System (PHC) in provinces has competency and delivers systematic NTD control</t>
  </si>
  <si>
    <t>1 - Plan with NTD officials (facilitators) dates for trainings. Should be reflected in the Monthly workplan</t>
  </si>
  <si>
    <t>2 - Inform Provincial and Municipal Authorities about the training dates (inform with letter)</t>
  </si>
  <si>
    <t xml:space="preserve">Monthly workplan with trainings dates </t>
  </si>
  <si>
    <t>PC/NTDP</t>
  </si>
  <si>
    <t>PC</t>
  </si>
  <si>
    <t>4 - Deliver the training</t>
  </si>
  <si>
    <t>Training Report</t>
  </si>
  <si>
    <t xml:space="preserve">Attendance Spreadsheet filled </t>
  </si>
  <si>
    <t>PC/ML</t>
  </si>
  <si>
    <t>ML - MENTOR Logistics</t>
  </si>
  <si>
    <t>PC/NTDN</t>
  </si>
  <si>
    <t>3 - Deliver the guidelines to Health Workers</t>
  </si>
  <si>
    <t>A2.3 - Perform joint technical supervisions with Provincial NTD coordinators to municipal health departments on NTD data collection and analysis</t>
  </si>
  <si>
    <t xml:space="preserve">1 - Define a clear NTD data management system </t>
  </si>
  <si>
    <t xml:space="preserve">3 - Define a Supervision Guide for Municipal Health Teams </t>
  </si>
  <si>
    <t>Data collection tools; Defined dates for report submission (na aproved NTD data calendar), NTD epidemiological database</t>
  </si>
  <si>
    <t>Supervision dates (reflected in the Monthly Plan)</t>
  </si>
  <si>
    <t>Supervision guide</t>
  </si>
  <si>
    <t>Supervision Guides Filled and data analyzed</t>
  </si>
  <si>
    <t>5 - Conduct Regular monthly supervisions to Municipal health teams</t>
  </si>
  <si>
    <t>3 - Deliver the guidelines</t>
  </si>
  <si>
    <t>A2.5 - Perform technical support supervisions and coaching on NTD case management, medicine stock and supply chain management</t>
  </si>
  <si>
    <t>2 - Train Provincial Supervisors on the use of Supervision Guide</t>
  </si>
  <si>
    <t>1 - Define a Supervision Guide for Health Units with NTDP National Program</t>
  </si>
  <si>
    <t>3 - Plan Monthly supervision visits to Health Units</t>
  </si>
  <si>
    <t>4 - Conduct Regular monthly supervisions to health units</t>
  </si>
  <si>
    <t>Aproved IEC kits/guidelines/materials</t>
  </si>
  <si>
    <t>Health Unit Supervision Guide</t>
  </si>
  <si>
    <t>Clear dates for Supervision reflected in monthly plans</t>
  </si>
  <si>
    <t>Filled Supervision guides</t>
  </si>
  <si>
    <t>LDA</t>
  </si>
  <si>
    <t>UIG</t>
  </si>
  <si>
    <t>ZAI</t>
  </si>
  <si>
    <t>HBO</t>
  </si>
  <si>
    <t>Objective 3 - The intensity of infection of schistosomiasis, lymphatic filariasis and intestinal worms (and potentially Onchocerciasis) in children, women and men reduced significantly from baseline.</t>
  </si>
  <si>
    <t>A 3.1 - Perform mapping studies for STH and Schistosomiasis in schools</t>
  </si>
  <si>
    <t xml:space="preserve">1 - Conclude mapping </t>
  </si>
  <si>
    <t>2 - Produce mapping reports</t>
  </si>
  <si>
    <t>3 - Present mapping results at Provincial and National Level</t>
  </si>
  <si>
    <t>1  report per Province</t>
  </si>
  <si>
    <t>1 Provincial meeting with Municipal authorities for results presentation</t>
  </si>
  <si>
    <t>JCF</t>
  </si>
  <si>
    <t>PC/PM/NTDP/NTDN</t>
  </si>
  <si>
    <t>A 3.2 - Perform mapping studies for lymphatic filariasis in communities</t>
  </si>
  <si>
    <t>2 - Train the teams for LF mapping in the field</t>
  </si>
  <si>
    <t>3 - Conduct mapping</t>
  </si>
  <si>
    <t>3 - Produce mapping reports</t>
  </si>
  <si>
    <t>4 - Present results at provincial and National level</t>
  </si>
  <si>
    <t>1 - Get LF tests from NTD National Program</t>
  </si>
  <si>
    <t>PC/JCF/NTDN</t>
  </si>
  <si>
    <t>PC/PM/SUP/NTDP</t>
  </si>
  <si>
    <t>Output #3.1.3&amp;3.2.1</t>
  </si>
  <si>
    <t>MDA calendar (national and provincial level)</t>
  </si>
  <si>
    <t xml:space="preserve">2 - Collect data on the number of existing schools/classes and children </t>
  </si>
  <si>
    <t>3 - Draft a distribution Plan of Medicines/Data collection tools for each Municipality</t>
  </si>
  <si>
    <t>4 - Prepare MDA logistics (Copies/materials (Dose Poles)/funds (For trainings and Supervision)</t>
  </si>
  <si>
    <t># Of schools/classes/Students per municipality</t>
  </si>
  <si>
    <t>Plan of Medicines distribution</t>
  </si>
  <si>
    <t>PC/NTDN/ML</t>
  </si>
  <si>
    <t>DC - Data Clercks</t>
  </si>
  <si>
    <t>A 3.3 - Conduct MDA in schools (includes Outputs 3.1.3 &amp; 3.2.1)</t>
  </si>
  <si>
    <t xml:space="preserve">2 - Collect data on the number of existing communes and population </t>
  </si>
  <si>
    <t># Of communes/population per municipality</t>
  </si>
  <si>
    <t>PM/NTDP/MoE</t>
  </si>
  <si>
    <t>MoE - Ministry of Education Officials</t>
  </si>
  <si>
    <t>Output #3.1.4-3.1.7 &amp; 3.2.2-3.2.4  &amp; 3.3.1-3.3.2</t>
  </si>
  <si>
    <t>A 3.4 - Conduct MDA in communities (includes Outputs 3.1.4-3.1.7 &amp; 3.2.2-3.2.4  &amp; 3.3.1-3.3.2)</t>
  </si>
  <si>
    <t>Output #3.4.1</t>
  </si>
  <si>
    <t>A3.5 - Provide Annual basic NTD training to Provincial and municipal coordinators and education area coordinators</t>
  </si>
  <si>
    <t>2 - Inform Provincial and Municipal Authorities about the training dates (inform with letter - MoH and MoE)</t>
  </si>
  <si>
    <t>PM/PC/NTDP</t>
  </si>
  <si>
    <t>Output #3.4.2</t>
  </si>
  <si>
    <t>A3.6 - Provide annual basic NTD training to Community Drug Distributors</t>
  </si>
  <si>
    <t>2 - Select and register CDD in each municipality</t>
  </si>
  <si>
    <t>3 - Inform Provincial and Municipal Authorities about the training dates (inform with letter)</t>
  </si>
  <si>
    <t xml:space="preserve">Workplan with trainings dates </t>
  </si>
  <si>
    <t>List with CDD names and contacts per municipality</t>
  </si>
  <si>
    <t>PC/NTDP/PM/SUP/LA/COM</t>
  </si>
  <si>
    <t>LA - Local Authorities</t>
  </si>
  <si>
    <t>COM - Communities</t>
  </si>
  <si>
    <t>A4.1 - Conduct a KAP study on NTD transmission and WASH Practices</t>
  </si>
  <si>
    <t>1 - Draft KAP Survey ToR</t>
  </si>
  <si>
    <t xml:space="preserve">2 - Recruit a KAP survey consultant </t>
  </si>
  <si>
    <t>4 - Conduct the KAP survey</t>
  </si>
  <si>
    <t>5 - Deliver the KAP survey report</t>
  </si>
  <si>
    <t>ToR for KAP survey</t>
  </si>
  <si>
    <t>MHQ</t>
  </si>
  <si>
    <t>MHQ - MENTOR HQ</t>
  </si>
  <si>
    <t>Consultant hired</t>
  </si>
  <si>
    <t>Data collection tools and survey design</t>
  </si>
  <si>
    <t>KAPC</t>
  </si>
  <si>
    <t>KAP survey report</t>
  </si>
  <si>
    <t>KAPC/PC/PM/SUP</t>
  </si>
  <si>
    <t>A4.2 - Assess the condition and current Provision of WASHE facilities in schools in the operational area</t>
  </si>
  <si>
    <t>1 - Conduct the assessment (done with mapping)</t>
  </si>
  <si>
    <t>2 - Finalize the report</t>
  </si>
  <si>
    <t>Report of WASH conditions in schools</t>
  </si>
  <si>
    <t>PC/JCF</t>
  </si>
  <si>
    <t>A4.3 - Undertake hygiene information, education and communication interventions in schools targeting priority NTD</t>
  </si>
  <si>
    <t>1 - Define WASHE strategy to implement in schools</t>
  </si>
  <si>
    <t xml:space="preserve">2 - Develop WASHE tools and strategies </t>
  </si>
  <si>
    <t>4 - Put in place WASHE defined strategy</t>
  </si>
  <si>
    <t>6 - Present the survey reports at National and Provincial Levels (Output 4.1.5)</t>
  </si>
  <si>
    <t xml:space="preserve">1 meeting/province </t>
  </si>
  <si>
    <t>KAPC/PC/NTDP</t>
  </si>
  <si>
    <t>Workplans</t>
  </si>
  <si>
    <t>WC</t>
  </si>
  <si>
    <t>WC - WASHE Coordinator</t>
  </si>
  <si>
    <t>A4.4 -Distribute, replenish or replace hygiene kits to all schools annually when IEC interventions are carried out</t>
  </si>
  <si>
    <t>1 - Define Hygiene kits content</t>
  </si>
  <si>
    <t>2 - Procure Kit elements</t>
  </si>
  <si>
    <t>3 - Pack the kits</t>
  </si>
  <si>
    <t>4 - Draft a kit distribution plan according to priorities</t>
  </si>
  <si>
    <t>5 - Put in place kit distribution</t>
  </si>
  <si>
    <t>List of items to be purchased</t>
  </si>
  <si>
    <t>Packed kits in stock</t>
  </si>
  <si>
    <t>Distribution Plan</t>
  </si>
  <si>
    <t>PC/WC/NTDN</t>
  </si>
  <si>
    <t>WC/ML</t>
  </si>
  <si>
    <t>WC/PC/PM</t>
  </si>
  <si>
    <t>PM/SUP/NTDT/MoE</t>
  </si>
  <si>
    <t>A4.5 - Provide information from all WASH assessment reports to provincial Ministry of Education officials</t>
  </si>
  <si>
    <t>1 - Organize and implement official results presentation meetings to present results</t>
  </si>
  <si>
    <t xml:space="preserve">Objective 4 - WASHE is integrated into school curriculum and hand washing with soap increased significantly from baseline </t>
  </si>
  <si>
    <t>KEY</t>
  </si>
  <si>
    <t>TOTAL</t>
  </si>
  <si>
    <t xml:space="preserve">A1.5 - Data report handing over  in time </t>
  </si>
  <si>
    <t>NA</t>
  </si>
  <si>
    <t>TBD</t>
  </si>
  <si>
    <t xml:space="preserve">A3.6 - Provide annual basic NTD training to teachers and school directors of MDA supported schools </t>
  </si>
  <si>
    <t>Yearly Workplans Jan - Dec 2015</t>
  </si>
  <si>
    <t>Monthly  NTD data table or graphic reflecting disease burden in the Province</t>
  </si>
  <si>
    <t>PM NTDP</t>
  </si>
  <si>
    <t>PM NTDP NTDN</t>
  </si>
  <si>
    <t>PM</t>
  </si>
  <si>
    <t xml:space="preserve">IEC delivery form </t>
  </si>
  <si>
    <t>Year Targets</t>
  </si>
  <si>
    <t>MENTOR WORKPLAN Yr3</t>
  </si>
  <si>
    <t xml:space="preserve">Comments </t>
  </si>
  <si>
    <t>One meeting per month</t>
  </si>
  <si>
    <t xml:space="preserve">50% of health facilities supervised per year </t>
  </si>
  <si>
    <t xml:space="preserve">1 - Plan with MDA provincial coordinators </t>
  </si>
  <si>
    <t xml:space="preserve">2 - Supervise the deliverance of the trainings </t>
  </si>
  <si>
    <t>BIE</t>
  </si>
  <si>
    <t>KUANDO KUBANGO</t>
  </si>
  <si>
    <t>KWANZA SUL</t>
  </si>
  <si>
    <r>
      <t xml:space="preserve">A2.1 - Organize training sessions of health workers on the prevention, management of NTD </t>
    </r>
    <r>
      <rPr>
        <sz val="12"/>
        <color rgb="FFFF0000"/>
        <rFont val="Calibri"/>
        <family val="2"/>
        <scheme val="minor"/>
      </rPr>
      <t>and WASHE</t>
    </r>
  </si>
  <si>
    <t>KK</t>
  </si>
  <si>
    <t>KS</t>
  </si>
  <si>
    <t>Q1</t>
  </si>
  <si>
    <t>Q2</t>
  </si>
  <si>
    <t>HBP</t>
  </si>
  <si>
    <t>Bie</t>
  </si>
  <si>
    <t>Q3</t>
  </si>
  <si>
    <t>Q4</t>
  </si>
  <si>
    <t>A.2.2 - Produce technical guidelines and training curriculum disseminate to health Facility</t>
  </si>
  <si>
    <t>Technica guideline and training curriculum for Health Staff,  to be developed By MoH</t>
  </si>
  <si>
    <t xml:space="preserve">Multiplication and distribution of techical guidelines and training curriculum </t>
  </si>
  <si>
    <t>Technical guidelines and training curriculum for Health Staff trainings on NTD diagnose and  treatment to be developed by the National NTD coordiantion. To be dissiminated and distributed to DPS and HF during Y4</t>
  </si>
  <si>
    <t xml:space="preserve">A2.4 -Produce and disseminate IEC materials </t>
  </si>
  <si>
    <t>Number of health units * 1 health professionals / Quitexe (Uige) 2 health professionals</t>
  </si>
  <si>
    <t>Distribution of IEC materials for HF throught the WASHE trainging sessions in Huambo and Zaire / In Uige IEC materials provided through the NHS</t>
  </si>
  <si>
    <t>School-based distribution campaigns of ALB and PZQ</t>
  </si>
  <si>
    <t>Community-based distribution campaings of ALB, PZQ and IVM (5 municipalities in Uige)</t>
  </si>
  <si>
    <t>Trainings for MDA campaings for health officials per province</t>
  </si>
  <si>
    <t>Trainings for MDA campaings for education staff (teachers and/or school directors), per provinces.</t>
  </si>
  <si>
    <t>Mapping not part of the Y3 activities</t>
  </si>
  <si>
    <t>DPS to provide activitie reports to DPE</t>
  </si>
  <si>
    <t xml:space="preserve">One meeting per month </t>
  </si>
  <si>
    <t>KAP survey implemented during Y2</t>
  </si>
  <si>
    <t xml:space="preserve">Part of NTD mapping and KAP survey </t>
  </si>
  <si>
    <t xml:space="preserve">Training sessions for one health activitist per school , inlcuding distribution of IEC package for schools. </t>
  </si>
  <si>
    <t xml:space="preserve">Hygine kits to be distributed to all schools. </t>
  </si>
  <si>
    <t>Trainings for community-based MDA campaign (5 municipalities in Uige)</t>
  </si>
  <si>
    <t>Huambo</t>
  </si>
  <si>
    <t xml:space="preserve">Uige </t>
  </si>
  <si>
    <t>Zaire</t>
  </si>
  <si>
    <t>Kwanza Sul</t>
  </si>
  <si>
    <t>K Cubango</t>
  </si>
  <si>
    <t>H-U-Z</t>
  </si>
  <si>
    <t>A.2.2 - Produce technical guidelines and training curriculum and disseminate to Health Facilities</t>
  </si>
  <si>
    <t>Location</t>
  </si>
  <si>
    <r>
      <t xml:space="preserve">A1.2 - Provide Tecnical Support for National and Provincial levels to deliver workplans </t>
    </r>
    <r>
      <rPr>
        <sz val="8"/>
        <color rgb="FFFF0000"/>
        <rFont val="Calibri"/>
        <family val="2"/>
        <scheme val="minor"/>
      </rPr>
      <t>and to the implementation of the programme</t>
    </r>
  </si>
  <si>
    <r>
      <t xml:space="preserve">A2.1 - Organize training sessions of health workers on the prevention, management of NTD </t>
    </r>
    <r>
      <rPr>
        <sz val="8"/>
        <color rgb="FFFF0000"/>
        <rFont val="Calibri"/>
        <family val="2"/>
        <scheme val="minor"/>
      </rPr>
      <t>and WASHE, in 50% of the municipalities per province.</t>
    </r>
  </si>
  <si>
    <t>Only supervison of Municipal health authorities planned during Y3 in Uige, awaiting the technical guidelines and training curriculum for Health Staff by the MoH</t>
  </si>
  <si>
    <r>
      <t xml:space="preserve">A1.2 - Provide Technical Support for National and Provincial levels to deliver workplans </t>
    </r>
    <r>
      <rPr>
        <sz val="12"/>
        <color rgb="FFFF0000"/>
        <rFont val="Calibri"/>
        <family val="2"/>
        <scheme val="minor"/>
      </rPr>
      <t>and to the implementation of the programme</t>
    </r>
  </si>
  <si>
    <t>Mentor supports the DPS in submitting monthly reports to the National Programme Coordination</t>
  </si>
  <si>
    <t>(DPS reports to National Programme Coordination)</t>
  </si>
  <si>
    <t>Activity calender Y3</t>
  </si>
  <si>
    <t>Objective 4 WASHE</t>
  </si>
  <si>
    <t>Objective 3 MDA</t>
  </si>
  <si>
    <t>Objective 2 Integration in PHC</t>
  </si>
  <si>
    <t xml:space="preserve">Objective 1 sustainable National  NTD programme </t>
  </si>
  <si>
    <t xml:space="preserve">2 - Supervise the implementation of the WASHE trainings, use of IEC and Hygiene kits </t>
  </si>
  <si>
    <t>A4.6 - Perform joint supervisions with DPS and DPS on the WASHE programme implementation in the schools and HFs of the targetted municpalities</t>
  </si>
  <si>
    <t>PM/NTDP /DPS/DPE</t>
  </si>
  <si>
    <t>Supervison reports per province</t>
  </si>
  <si>
    <t>PLANO  WASHE PROGRAMA ET DMM UIGE Y3</t>
  </si>
  <si>
    <t>Y3</t>
  </si>
  <si>
    <t>Songo, Ambuila, Bembe, Quitexe, Negage, Sanza Pombo, Damba.</t>
  </si>
  <si>
    <t>Songo</t>
  </si>
  <si>
    <t>Ambuila</t>
  </si>
  <si>
    <t>MDA</t>
  </si>
  <si>
    <t>Bembe</t>
  </si>
  <si>
    <t>Quitexe</t>
  </si>
  <si>
    <t>Mucaba</t>
  </si>
  <si>
    <t>Sanza Pombo</t>
  </si>
  <si>
    <t>Damba</t>
  </si>
  <si>
    <t>Buenge</t>
  </si>
  <si>
    <t>Semana</t>
  </si>
  <si>
    <t>Formação US DTN + WASH 2 dias</t>
  </si>
  <si>
    <t>Formação WASH + Professores</t>
  </si>
  <si>
    <t>Distribuição Kits Higiene Escolas</t>
  </si>
  <si>
    <t>Distribuição IEC Escolas + US</t>
  </si>
  <si>
    <t>Supervisão US + Escolas</t>
  </si>
  <si>
    <t>Mucuba</t>
  </si>
  <si>
    <t>Pombo</t>
  </si>
  <si>
    <t>FORMAÇÕES - 2015/2016</t>
  </si>
  <si>
    <t>Professores</t>
  </si>
  <si>
    <t xml:space="preserve">Songo </t>
  </si>
  <si>
    <t xml:space="preserve">Bembe </t>
  </si>
  <si>
    <t>Total</t>
  </si>
  <si>
    <t>Técnicos de Saúde</t>
  </si>
  <si>
    <r>
      <t xml:space="preserve">Bembe: </t>
    </r>
    <r>
      <rPr>
        <sz val="11"/>
        <color theme="1"/>
        <rFont val="Calibri"/>
        <family val="2"/>
        <scheme val="minor"/>
      </rPr>
      <t>44 Escolas / 22 US</t>
    </r>
  </si>
  <si>
    <t>Mentor</t>
  </si>
  <si>
    <t>Noqui</t>
  </si>
  <si>
    <t>Kuimba</t>
  </si>
  <si>
    <t>MBC</t>
  </si>
  <si>
    <t>Formação US DTN + WASH 3 dias</t>
  </si>
  <si>
    <t>Nq</t>
  </si>
  <si>
    <t>FORMAÇÕES - 2015</t>
  </si>
  <si>
    <t>Soyo</t>
  </si>
  <si>
    <t>Nzeto</t>
  </si>
  <si>
    <t>Tomb.</t>
  </si>
  <si>
    <r>
      <t xml:space="preserve">N´zeto: </t>
    </r>
    <r>
      <rPr>
        <sz val="11"/>
        <color theme="1"/>
        <rFont val="Calibri"/>
        <family val="2"/>
        <scheme val="minor"/>
      </rPr>
      <t>27 Escolas / 10 US</t>
    </r>
  </si>
  <si>
    <r>
      <t xml:space="preserve">Kuimba: </t>
    </r>
    <r>
      <rPr>
        <sz val="11"/>
        <color theme="1"/>
        <rFont val="Calibri"/>
        <family val="2"/>
        <scheme val="minor"/>
      </rPr>
      <t>58 Escolas / 15 US</t>
    </r>
  </si>
  <si>
    <r>
      <t xml:space="preserve">Soyo: </t>
    </r>
    <r>
      <rPr>
        <sz val="11"/>
        <color theme="1"/>
        <rFont val="Calibri"/>
        <family val="2"/>
        <scheme val="minor"/>
      </rPr>
      <t>57</t>
    </r>
    <r>
      <rPr>
        <b/>
        <sz val="11"/>
        <color indexed="8"/>
        <rFont val="Calibri"/>
        <family val="2"/>
      </rPr>
      <t xml:space="preserve"> </t>
    </r>
    <r>
      <rPr>
        <sz val="11"/>
        <color theme="1"/>
        <rFont val="Calibri"/>
        <family val="2"/>
        <scheme val="minor"/>
      </rPr>
      <t>Escolas / 24 US</t>
    </r>
  </si>
  <si>
    <r>
      <t xml:space="preserve">Noqui: </t>
    </r>
    <r>
      <rPr>
        <sz val="11"/>
        <color theme="1"/>
        <rFont val="Calibri"/>
        <family val="2"/>
        <scheme val="minor"/>
      </rPr>
      <t>32 Escolas / 7 US</t>
    </r>
  </si>
  <si>
    <r>
      <t xml:space="preserve">Tomboco: </t>
    </r>
    <r>
      <rPr>
        <sz val="11"/>
        <color theme="1"/>
        <rFont val="Calibri"/>
        <family val="2"/>
        <scheme val="minor"/>
      </rPr>
      <t>51 Escolas / 15 US</t>
    </r>
  </si>
  <si>
    <r>
      <t xml:space="preserve">MBC: </t>
    </r>
    <r>
      <rPr>
        <sz val="11"/>
        <color theme="1"/>
        <rFont val="Calibri"/>
        <family val="2"/>
        <scheme val="minor"/>
      </rPr>
      <t>33 Escolas / 26 US</t>
    </r>
  </si>
  <si>
    <t>N´zeto</t>
  </si>
  <si>
    <t>Tomboco</t>
  </si>
  <si>
    <t>Nz</t>
  </si>
  <si>
    <t>PLANO  WASHE PROGRAMA ET DMM HUAMBO Y3</t>
  </si>
  <si>
    <t>Ano 1 2015-2016 (ENDfund Y3)</t>
  </si>
  <si>
    <t>Huambo, Caala, Ucuma, Longonjo, Tchinjenge</t>
  </si>
  <si>
    <t>abril</t>
  </si>
  <si>
    <t xml:space="preserve">maio </t>
  </si>
  <si>
    <t>junho</t>
  </si>
  <si>
    <t>julho</t>
  </si>
  <si>
    <t>agosto</t>
  </si>
  <si>
    <t>setembro</t>
  </si>
  <si>
    <t>outobro</t>
  </si>
  <si>
    <t>novembro</t>
  </si>
  <si>
    <t>Dezembro</t>
  </si>
  <si>
    <t>janeiro</t>
  </si>
  <si>
    <t>fevereiro</t>
  </si>
  <si>
    <t>marco</t>
  </si>
  <si>
    <t>Principias actividades / municipio</t>
  </si>
  <si>
    <t>Caala</t>
  </si>
  <si>
    <t>Ucuma</t>
  </si>
  <si>
    <t>Tchinjenge</t>
  </si>
  <si>
    <t>Longonjo</t>
  </si>
  <si>
    <t>semana</t>
  </si>
  <si>
    <t>formacao US DTN+ WASHE 2 dias</t>
  </si>
  <si>
    <t>prep</t>
  </si>
  <si>
    <t>Preparação</t>
  </si>
  <si>
    <t>formacao WASH +professores 3 dias</t>
  </si>
  <si>
    <t>distribucao kits Higiene escolas</t>
  </si>
  <si>
    <t>distribucao IEC escolas+US</t>
  </si>
  <si>
    <t>supervisao US + escolas</t>
  </si>
  <si>
    <t>Hbo</t>
  </si>
  <si>
    <t>Tchin</t>
  </si>
  <si>
    <t>Long</t>
  </si>
  <si>
    <t>Distribucao ALB+PZQ 6 municipios</t>
  </si>
  <si>
    <t>Huambo, Longonjo, Ucuma, Caala, Tchinjenge, Tchicala Choloanga</t>
  </si>
  <si>
    <t>Caala: 236 escolas / 27 US</t>
  </si>
  <si>
    <t>Formacoes 2015-2016</t>
  </si>
  <si>
    <t>Ucuma : 60 escolas / 14 US</t>
  </si>
  <si>
    <t>Chinj</t>
  </si>
  <si>
    <t>Huambo: 187 escolas / 57 US</t>
  </si>
  <si>
    <t>Tchinjenge: 52 escolas / 10 US</t>
  </si>
  <si>
    <t>Technicos de saude</t>
  </si>
  <si>
    <t>Longonjo : 75 escolas / 13 US</t>
  </si>
  <si>
    <t>Ano 2 (END Fund year4)</t>
  </si>
  <si>
    <t>Ecunha, Mungo, Cachiungo, Bailundo, Chicala Tchonogola, Londumbali.</t>
  </si>
  <si>
    <t>One joint supervision of one week on the WASHE programme implementation per municipality</t>
  </si>
  <si>
    <t>Ano 1</t>
  </si>
  <si>
    <t>Abril-15</t>
  </si>
  <si>
    <t>Maio-15</t>
  </si>
  <si>
    <t>Juno-15</t>
  </si>
  <si>
    <t>Outo-15</t>
  </si>
  <si>
    <t>Fevr-16</t>
  </si>
  <si>
    <t>MDA ALB+PZQ (6 municipios)</t>
  </si>
  <si>
    <t>PLANO  WASHE PROGRAMA ET DMM ZAIRE Y3</t>
  </si>
  <si>
    <r>
      <t xml:space="preserve">Songo: </t>
    </r>
    <r>
      <rPr>
        <sz val="11"/>
        <color theme="1"/>
        <rFont val="Calibri"/>
        <family val="2"/>
        <scheme val="minor"/>
      </rPr>
      <t>56 Escolas / 24 US</t>
    </r>
  </si>
  <si>
    <r>
      <t xml:space="preserve">Ambuila: </t>
    </r>
    <r>
      <rPr>
        <sz val="11"/>
        <color theme="1"/>
        <rFont val="Calibri"/>
        <family val="2"/>
        <scheme val="minor"/>
      </rPr>
      <t>19 Escolas / 15 US</t>
    </r>
  </si>
  <si>
    <r>
      <t xml:space="preserve">Buenge: </t>
    </r>
    <r>
      <rPr>
        <sz val="11"/>
        <color theme="1"/>
        <rFont val="Calibri"/>
        <family val="2"/>
        <scheme val="minor"/>
      </rPr>
      <t>78 Escolas/12 US</t>
    </r>
  </si>
  <si>
    <r>
      <t xml:space="preserve">Damba: </t>
    </r>
    <r>
      <rPr>
        <sz val="11"/>
        <color theme="1"/>
        <rFont val="Calibri"/>
        <family val="2"/>
        <scheme val="minor"/>
      </rPr>
      <t>78 Escolas / 21 US</t>
    </r>
  </si>
  <si>
    <r>
      <t xml:space="preserve">Mucaba: </t>
    </r>
    <r>
      <rPr>
        <sz val="11"/>
        <color theme="1"/>
        <rFont val="Calibri"/>
        <family val="2"/>
        <scheme val="minor"/>
      </rPr>
      <t>42 Escolas / 15 US</t>
    </r>
  </si>
  <si>
    <r>
      <t xml:space="preserve">S. Pombo: </t>
    </r>
    <r>
      <rPr>
        <sz val="11"/>
        <color theme="1"/>
        <rFont val="Calibri"/>
        <family val="2"/>
        <scheme val="minor"/>
      </rPr>
      <t>117 Escolas / 23 US</t>
    </r>
  </si>
  <si>
    <t>Total schools: 258</t>
  </si>
  <si>
    <t>Total schools: 97</t>
  </si>
  <si>
    <r>
      <t xml:space="preserve">A2.5 - Perform technical support supervisions and coaching on NTD case management, medicine stock and supply chain management and </t>
    </r>
    <r>
      <rPr>
        <sz val="12"/>
        <color rgb="FFFF0000"/>
        <rFont val="Calibri"/>
        <family val="2"/>
        <scheme val="minor"/>
      </rPr>
      <t>WASHE program implementation</t>
    </r>
    <r>
      <rPr>
        <sz val="12"/>
        <rFont val="Calibri"/>
        <family val="2"/>
        <scheme val="minor"/>
      </rPr>
      <t xml:space="preserve"> </t>
    </r>
  </si>
  <si>
    <t>2 - Print the approved guidelines</t>
  </si>
  <si>
    <t>1 - Produce technical guidelines and get NTD Program approval</t>
  </si>
  <si>
    <t>1 - Set a MDA calendar with all necessary procedures needed to be done in advance</t>
  </si>
  <si>
    <t>3 - Prepare training logistics (training materials and catering)</t>
  </si>
  <si>
    <t xml:space="preserve">1 - Organize monthly meeting to write agreed joint workplans                     </t>
  </si>
  <si>
    <t>3 - Define a logistical support plan for the Quarter/Year</t>
  </si>
  <si>
    <t>A1.4 - To organize regular meetings to accurately analyse the NTD burden data</t>
  </si>
  <si>
    <t>5 - Write a Training Report</t>
  </si>
  <si>
    <t>2 - Train Provincial Supervisors on the data management system</t>
  </si>
  <si>
    <t>4 - Plan Monthly supervision visits to Municipal Health Teams</t>
  </si>
  <si>
    <r>
      <t xml:space="preserve">1 - Produce IEC technical guidelines and get NTD Program approval . </t>
    </r>
    <r>
      <rPr>
        <sz val="12"/>
        <color rgb="FFFF0000"/>
        <rFont val="Calibri"/>
        <family val="2"/>
        <scheme val="minor"/>
      </rPr>
      <t>1 Per HF</t>
    </r>
  </si>
  <si>
    <t>3 - KAP survey elaboration (Survey instruments &amp; data collectors training)</t>
  </si>
  <si>
    <t>3 - Develop a WASHE workplan for the 3 Provinces</t>
  </si>
  <si>
    <t>A4.6 - Perform joint supervisions with DPS and DPE on the WASHE programme implementation in the schools of the targeted municipalities</t>
  </si>
  <si>
    <t>1 - Plan with supervisions of the schools and HFs in the targeted municipalities with DPS and DPE coordinators</t>
  </si>
  <si>
    <r>
      <t xml:space="preserve">Quitexe:   </t>
    </r>
    <r>
      <rPr>
        <sz val="11"/>
        <color theme="1"/>
        <rFont val="Calibri"/>
        <family val="2"/>
        <scheme val="minor"/>
      </rPr>
      <t>55 Escolas / 16 US</t>
    </r>
  </si>
  <si>
    <t>Escolas: 489</t>
  </si>
  <si>
    <t>US: 148</t>
  </si>
  <si>
    <t>Total schools: 610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</si>
</sst>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sz val="25"/>
      <color theme="1"/>
      <name val="Calibri"/>
      <family val="2"/>
      <scheme val="minor"/>
    </font>
    <font>
      <u/>
      <sz val="6.6"/>
      <color theme="10"/>
      <name val="Calibri"/>
      <family val="2"/>
    </font>
    <font>
      <sz val="12"/>
      <color rgb="FFFF0000"/>
      <name val="Calibri"/>
      <family val="2"/>
      <scheme val="minor"/>
    </font>
    <font>
      <i/>
      <sz val="11"/>
      <color theme="1"/>
      <name val="Calibri"/>
      <family val="2"/>
      <scheme val="minor"/>
    </font>
    <font>
      <sz val="8"/>
      <name val="Calibri"/>
      <family val="2"/>
      <scheme val="minor"/>
    </font>
    <font>
      <sz val="8"/>
      <color theme="1"/>
      <name val="Calibri"/>
      <family val="2"/>
      <scheme val="minor"/>
    </font>
    <font>
      <i/>
      <sz val="9"/>
      <color theme="1"/>
      <name val="Calibri"/>
      <family val="2"/>
      <scheme val="minor"/>
    </font>
    <font>
      <b/>
      <sz val="9"/>
      <color theme="1"/>
      <name val="Calibri"/>
      <family val="2"/>
      <scheme val="minor"/>
    </font>
    <font>
      <b/>
      <sz val="8"/>
      <color theme="1"/>
      <name val="Calibri"/>
      <family val="2"/>
      <scheme val="minor"/>
    </font>
    <font>
      <i/>
      <sz val="8"/>
      <color theme="1"/>
      <name val="Calibri"/>
      <family val="2"/>
      <scheme val="minor"/>
    </font>
    <font>
      <sz val="8"/>
      <color rgb="FFFF0000"/>
      <name val="Calibri"/>
      <family val="2"/>
      <scheme val="minor"/>
    </font>
    <font>
      <sz val="11"/>
      <color rgb="FFFF0000"/>
      <name val="Calibri"/>
      <family val="2"/>
      <scheme val="minor"/>
    </font>
    <font>
      <b/>
      <sz val="14"/>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sz val="11"/>
      <name val="Calibri"/>
      <family val="2"/>
      <scheme val="minor"/>
    </font>
    <font>
      <b/>
      <sz val="11"/>
      <name val="Calibri"/>
      <family val="2"/>
      <scheme val="minor"/>
    </font>
    <font>
      <b/>
      <i/>
      <sz val="11"/>
      <color theme="1"/>
      <name val="Calibri"/>
      <family val="2"/>
      <scheme val="minor"/>
    </font>
    <font>
      <sz val="10"/>
      <color theme="1"/>
      <name val="Calibri"/>
      <family val="2"/>
      <scheme val="minor"/>
    </font>
    <font>
      <b/>
      <sz val="11"/>
      <color indexed="8"/>
      <name val="Calibri"/>
      <family val="2"/>
    </font>
  </fonts>
  <fills count="24">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9" tint="0.39997558519241921"/>
        <bgColor indexed="64"/>
      </patternFill>
    </fill>
  </fills>
  <borders count="8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medium">
        <color auto="1"/>
      </left>
      <right style="double">
        <color auto="1"/>
      </right>
      <top style="medium">
        <color auto="1"/>
      </top>
      <bottom style="medium">
        <color auto="1"/>
      </bottom>
      <diagonal/>
    </border>
    <border>
      <left style="medium">
        <color auto="1"/>
      </left>
      <right style="double">
        <color auto="1"/>
      </right>
      <top style="medium">
        <color auto="1"/>
      </top>
      <bottom/>
      <diagonal/>
    </border>
    <border>
      <left style="medium">
        <color auto="1"/>
      </left>
      <right style="double">
        <color auto="1"/>
      </right>
      <top style="thin">
        <color auto="1"/>
      </top>
      <bottom style="medium">
        <color auto="1"/>
      </bottom>
      <diagonal/>
    </border>
    <border>
      <left style="medium">
        <color auto="1"/>
      </left>
      <right style="double">
        <color auto="1"/>
      </right>
      <top/>
      <bottom style="medium">
        <color auto="1"/>
      </bottom>
      <diagonal/>
    </border>
    <border>
      <left/>
      <right style="thin">
        <color auto="1"/>
      </right>
      <top style="thin">
        <color auto="1"/>
      </top>
      <bottom/>
      <diagonal/>
    </border>
    <border>
      <left/>
      <right style="medium">
        <color auto="1"/>
      </right>
      <top/>
      <bottom/>
      <diagonal/>
    </border>
    <border>
      <left style="double">
        <color auto="1"/>
      </left>
      <right style="medium">
        <color auto="1"/>
      </right>
      <top style="medium">
        <color auto="1"/>
      </top>
      <bottom/>
      <diagonal/>
    </border>
    <border>
      <left style="double">
        <color auto="1"/>
      </left>
      <right style="medium">
        <color auto="1"/>
      </right>
      <top/>
      <bottom style="medium">
        <color auto="1"/>
      </bottom>
      <diagonal/>
    </border>
    <border>
      <left style="medium">
        <color auto="1"/>
      </left>
      <right style="double">
        <color auto="1"/>
      </right>
      <top/>
      <bottom/>
      <diagonal/>
    </border>
    <border>
      <left style="double">
        <color auto="1"/>
      </left>
      <right style="medium">
        <color auto="1"/>
      </right>
      <top/>
      <bottom/>
      <diagonal/>
    </border>
    <border>
      <left style="double">
        <color auto="1"/>
      </left>
      <right/>
      <top style="medium">
        <color auto="1"/>
      </top>
      <bottom/>
      <diagonal/>
    </border>
    <border>
      <left/>
      <right/>
      <top style="medium">
        <color auto="1"/>
      </top>
      <bottom/>
      <diagonal/>
    </border>
    <border>
      <left style="double">
        <color auto="1"/>
      </left>
      <right/>
      <top/>
      <bottom/>
      <diagonal/>
    </border>
    <border>
      <left style="double">
        <color auto="1"/>
      </left>
      <right/>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847">
    <xf numFmtId="0" fontId="0" fillId="0" borderId="0" xfId="0"/>
    <xf numFmtId="0" fontId="0" fillId="0" borderId="0" xfId="0" applyNumberFormat="1" applyBorder="1" applyAlignment="1">
      <alignment horizontal="left" vertical="center" wrapText="1"/>
    </xf>
    <xf numFmtId="0" fontId="0" fillId="0" borderId="0" xfId="0" applyNumberFormat="1" applyAlignment="1">
      <alignment horizontal="left" vertical="center" wrapText="1"/>
    </xf>
    <xf numFmtId="0" fontId="0" fillId="0" borderId="6" xfId="0" applyNumberFormat="1" applyBorder="1" applyAlignment="1">
      <alignment horizontal="left" vertical="center" wrapText="1"/>
    </xf>
    <xf numFmtId="0" fontId="4" fillId="0" borderId="5" xfId="0" applyNumberFormat="1" applyFont="1" applyBorder="1" applyAlignment="1">
      <alignment horizontal="left" vertical="center" wrapText="1"/>
    </xf>
    <xf numFmtId="0" fontId="3"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1" fontId="5" fillId="0" borderId="5" xfId="0" applyNumberFormat="1" applyFont="1" applyBorder="1" applyAlignment="1">
      <alignment horizontal="left" vertical="center" wrapText="1"/>
    </xf>
    <xf numFmtId="3" fontId="5" fillId="0" borderId="5" xfId="0" applyNumberFormat="1" applyFont="1" applyBorder="1" applyAlignment="1">
      <alignment horizontal="left" vertical="center" wrapText="1"/>
    </xf>
    <xf numFmtId="0" fontId="3" fillId="2" borderId="5" xfId="0" applyNumberFormat="1" applyFont="1" applyFill="1" applyBorder="1" applyAlignment="1">
      <alignment horizontal="left" vertical="center" wrapText="1"/>
    </xf>
    <xf numFmtId="1" fontId="4" fillId="0" borderId="5" xfId="0" applyNumberFormat="1" applyFont="1" applyBorder="1" applyAlignment="1">
      <alignment horizontal="left" vertical="center" wrapText="1"/>
    </xf>
    <xf numFmtId="0" fontId="0" fillId="0" borderId="4" xfId="0" applyNumberFormat="1" applyBorder="1" applyAlignment="1">
      <alignment horizontal="left" vertical="center" wrapText="1"/>
    </xf>
    <xf numFmtId="0" fontId="3" fillId="0" borderId="5" xfId="0" applyNumberFormat="1" applyFont="1" applyBorder="1" applyAlignment="1">
      <alignment horizontal="center" vertical="center" wrapText="1"/>
    </xf>
    <xf numFmtId="0" fontId="3" fillId="0" borderId="5" xfId="0" applyNumberFormat="1" applyFont="1" applyFill="1" applyBorder="1" applyAlignment="1">
      <alignment horizontal="center" vertical="center" wrapText="1"/>
    </xf>
    <xf numFmtId="3" fontId="5" fillId="4" borderId="5" xfId="0" applyNumberFormat="1"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4" borderId="0" xfId="0" applyNumberFormat="1" applyFont="1" applyFill="1" applyAlignment="1">
      <alignment horizontal="left" vertical="center" wrapText="1"/>
    </xf>
    <xf numFmtId="0" fontId="0" fillId="4" borderId="0" xfId="0" applyNumberFormat="1" applyFill="1" applyAlignment="1">
      <alignment horizontal="left" vertical="center" wrapText="1"/>
    </xf>
    <xf numFmtId="0" fontId="0" fillId="4" borderId="0" xfId="0" applyNumberFormat="1" applyFill="1" applyBorder="1" applyAlignment="1">
      <alignment horizontal="left" vertical="center" wrapText="1"/>
    </xf>
    <xf numFmtId="0" fontId="0" fillId="4" borderId="0" xfId="0" applyNumberFormat="1" applyFill="1" applyAlignment="1">
      <alignment horizontal="left" vertical="center" wrapText="1"/>
    </xf>
    <xf numFmtId="0" fontId="0" fillId="4" borderId="0" xfId="0" applyNumberFormat="1" applyFont="1" applyFill="1" applyAlignment="1">
      <alignment horizontal="left" vertical="center" wrapText="1"/>
    </xf>
    <xf numFmtId="0" fontId="0" fillId="4" borderId="0" xfId="0" applyFill="1"/>
    <xf numFmtId="0" fontId="8" fillId="4" borderId="0" xfId="2" applyFill="1" applyAlignment="1" applyProtection="1"/>
    <xf numFmtId="0" fontId="5"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0" fillId="4" borderId="0" xfId="0" applyNumberFormat="1" applyFill="1" applyAlignment="1">
      <alignment horizontal="left" vertical="center" wrapText="1"/>
    </xf>
    <xf numFmtId="0" fontId="5" fillId="4" borderId="7" xfId="0" applyFont="1" applyFill="1" applyBorder="1" applyAlignment="1">
      <alignment horizontal="left" vertical="center" wrapText="1"/>
    </xf>
    <xf numFmtId="0" fontId="4" fillId="4"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2" borderId="5" xfId="0" applyNumberFormat="1" applyFont="1" applyFill="1" applyBorder="1" applyAlignment="1">
      <alignment horizontal="center" vertical="center" wrapText="1"/>
    </xf>
    <xf numFmtId="0" fontId="0" fillId="4" borderId="0" xfId="0" applyNumberFormat="1" applyFill="1" applyAlignment="1">
      <alignment horizontal="left" vertical="center" wrapText="1"/>
    </xf>
    <xf numFmtId="0" fontId="0" fillId="4" borderId="0" xfId="0" applyFill="1" applyAlignment="1">
      <alignment horizontal="left"/>
    </xf>
    <xf numFmtId="0" fontId="3" fillId="2" borderId="5" xfId="0" applyNumberFormat="1" applyFont="1" applyFill="1" applyBorder="1" applyAlignment="1">
      <alignment horizontal="left" vertical="center" wrapText="1"/>
    </xf>
    <xf numFmtId="0" fontId="0" fillId="0" borderId="17" xfId="0" applyNumberFormat="1" applyBorder="1" applyAlignment="1">
      <alignment horizontal="left" vertical="center" wrapText="1"/>
    </xf>
    <xf numFmtId="0" fontId="3" fillId="3" borderId="18" xfId="0" applyNumberFormat="1" applyFont="1" applyFill="1" applyBorder="1" applyAlignment="1">
      <alignment horizontal="center" vertical="center" wrapText="1"/>
    </xf>
    <xf numFmtId="0" fontId="5" fillId="4" borderId="10"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4" borderId="10"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0" fillId="0" borderId="12" xfId="0" applyNumberFormat="1" applyBorder="1" applyAlignment="1">
      <alignment horizontal="left" vertical="center" wrapText="1"/>
    </xf>
    <xf numFmtId="0" fontId="0" fillId="0" borderId="13" xfId="0" applyNumberFormat="1" applyBorder="1" applyAlignment="1">
      <alignment horizontal="left" vertical="center" wrapText="1"/>
    </xf>
    <xf numFmtId="0" fontId="0" fillId="0" borderId="10" xfId="0" applyNumberFormat="1" applyBorder="1" applyAlignment="1">
      <alignment horizontal="left" vertical="center" wrapText="1"/>
    </xf>
    <xf numFmtId="0" fontId="2" fillId="5" borderId="5" xfId="0" applyNumberFormat="1" applyFont="1" applyFill="1" applyBorder="1" applyAlignment="1">
      <alignment horizontal="left" vertical="center" wrapText="1"/>
    </xf>
    <xf numFmtId="0" fontId="0" fillId="0" borderId="22" xfId="0" applyNumberFormat="1" applyBorder="1" applyAlignment="1">
      <alignment horizontal="left" vertical="center" wrapText="1"/>
    </xf>
    <xf numFmtId="0" fontId="5" fillId="0" borderId="7" xfId="0" applyFont="1" applyFill="1" applyBorder="1" applyAlignment="1">
      <alignment horizontal="left" vertical="center" wrapText="1"/>
    </xf>
    <xf numFmtId="0" fontId="0" fillId="4" borderId="0" xfId="0" applyNumberFormat="1" applyFill="1" applyAlignment="1">
      <alignment horizontal="left" vertical="center" wrapText="1"/>
    </xf>
    <xf numFmtId="0" fontId="4" fillId="2" borderId="5"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4" borderId="8"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2" borderId="18"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center" wrapText="1"/>
    </xf>
    <xf numFmtId="1" fontId="5" fillId="4" borderId="7" xfId="0" applyNumberFormat="1" applyFont="1" applyFill="1" applyBorder="1" applyAlignment="1">
      <alignment horizontal="center" vertical="center" wrapText="1"/>
    </xf>
    <xf numFmtId="1" fontId="5" fillId="4" borderId="9" xfId="0" applyNumberFormat="1" applyFont="1" applyFill="1" applyBorder="1" applyAlignment="1">
      <alignment horizontal="center" vertical="center" wrapText="1"/>
    </xf>
    <xf numFmtId="1" fontId="5" fillId="4" borderId="8" xfId="0" applyNumberFormat="1" applyFont="1" applyFill="1" applyBorder="1" applyAlignment="1">
      <alignment horizontal="center" vertical="center" wrapText="1"/>
    </xf>
    <xf numFmtId="0" fontId="3" fillId="6" borderId="5" xfId="0"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wrapText="1"/>
    </xf>
    <xf numFmtId="0" fontId="3" fillId="8" borderId="5" xfId="0" applyNumberFormat="1" applyFont="1" applyFill="1" applyBorder="1" applyAlignment="1">
      <alignment horizontal="center" vertical="center" wrapText="1"/>
    </xf>
    <xf numFmtId="0" fontId="3" fillId="8" borderId="18" xfId="0" applyNumberFormat="1" applyFont="1" applyFill="1" applyBorder="1" applyAlignment="1">
      <alignment horizontal="center" vertical="center" wrapText="1"/>
    </xf>
    <xf numFmtId="0" fontId="3" fillId="9" borderId="5" xfId="0" applyNumberFormat="1" applyFont="1" applyFill="1" applyBorder="1" applyAlignment="1">
      <alignment horizontal="center" vertical="center" wrapText="1"/>
    </xf>
    <xf numFmtId="0" fontId="5" fillId="9" borderId="8" xfId="0" applyFont="1" applyFill="1" applyBorder="1" applyAlignment="1">
      <alignment horizontal="center" vertical="center" wrapText="1"/>
    </xf>
    <xf numFmtId="0" fontId="3" fillId="9" borderId="5" xfId="0" applyNumberFormat="1" applyFont="1" applyFill="1" applyBorder="1" applyAlignment="1">
      <alignment horizontal="left" vertical="center" wrapText="1"/>
    </xf>
    <xf numFmtId="0" fontId="5" fillId="9" borderId="7"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9" borderId="8" xfId="0" applyFont="1" applyFill="1" applyBorder="1" applyAlignment="1">
      <alignment horizontal="left" vertical="center" wrapText="1"/>
    </xf>
    <xf numFmtId="0" fontId="4" fillId="9" borderId="5" xfId="0" applyNumberFormat="1" applyFont="1" applyFill="1" applyBorder="1" applyAlignment="1">
      <alignment horizontal="center" vertical="center" wrapText="1"/>
    </xf>
    <xf numFmtId="0" fontId="4" fillId="9" borderId="7" xfId="0" applyFont="1" applyFill="1" applyBorder="1" applyAlignment="1">
      <alignment horizontal="left" vertical="center" wrapText="1"/>
    </xf>
    <xf numFmtId="0" fontId="4" fillId="9" borderId="3" xfId="0" applyNumberFormat="1" applyFont="1" applyFill="1" applyBorder="1" applyAlignment="1">
      <alignment horizontal="left" vertical="center" wrapText="1"/>
    </xf>
    <xf numFmtId="1" fontId="4" fillId="9" borderId="3" xfId="0" applyNumberFormat="1" applyFont="1" applyFill="1" applyBorder="1" applyAlignment="1">
      <alignment horizontal="left" vertical="center" wrapText="1"/>
    </xf>
    <xf numFmtId="0" fontId="4" fillId="9" borderId="7" xfId="0" applyNumberFormat="1" applyFont="1" applyFill="1" applyBorder="1" applyAlignment="1">
      <alignment horizontal="center" vertical="center" wrapText="1"/>
    </xf>
    <xf numFmtId="0" fontId="4" fillId="9" borderId="8" xfId="0" applyNumberFormat="1" applyFont="1" applyFill="1" applyBorder="1" applyAlignment="1">
      <alignment horizontal="center" vertical="center" wrapText="1"/>
    </xf>
    <xf numFmtId="0" fontId="4" fillId="9" borderId="9" xfId="0" applyNumberFormat="1" applyFont="1" applyFill="1" applyBorder="1" applyAlignment="1">
      <alignment horizontal="center" vertical="center" wrapText="1"/>
    </xf>
    <xf numFmtId="3" fontId="5" fillId="9" borderId="7" xfId="0" applyNumberFormat="1" applyFont="1" applyFill="1" applyBorder="1" applyAlignment="1">
      <alignment horizontal="center" vertical="center" wrapText="1"/>
    </xf>
    <xf numFmtId="3" fontId="5" fillId="9" borderId="9" xfId="0" applyNumberFormat="1" applyFont="1" applyFill="1" applyBorder="1" applyAlignment="1">
      <alignment horizontal="center" vertical="center" wrapText="1"/>
    </xf>
    <xf numFmtId="3" fontId="5" fillId="9" borderId="8" xfId="0" applyNumberFormat="1" applyFont="1" applyFill="1" applyBorder="1" applyAlignment="1">
      <alignment horizontal="center" vertical="center" wrapText="1"/>
    </xf>
    <xf numFmtId="1" fontId="5" fillId="9" borderId="7" xfId="0" applyNumberFormat="1" applyFont="1" applyFill="1" applyBorder="1" applyAlignment="1">
      <alignment horizontal="center" vertical="center" wrapText="1"/>
    </xf>
    <xf numFmtId="1" fontId="5" fillId="9" borderId="9" xfId="0" applyNumberFormat="1" applyFont="1" applyFill="1" applyBorder="1" applyAlignment="1">
      <alignment horizontal="center" vertical="center" wrapText="1"/>
    </xf>
    <xf numFmtId="1" fontId="5" fillId="9" borderId="8" xfId="0" applyNumberFormat="1" applyFont="1" applyFill="1" applyBorder="1" applyAlignment="1">
      <alignment horizontal="center" vertical="center" wrapText="1"/>
    </xf>
    <xf numFmtId="1" fontId="4" fillId="9" borderId="7" xfId="0" applyNumberFormat="1" applyFont="1" applyFill="1" applyBorder="1" applyAlignment="1">
      <alignment horizontal="center" vertical="center" wrapText="1"/>
    </xf>
    <xf numFmtId="1" fontId="4" fillId="9" borderId="9" xfId="0" applyNumberFormat="1" applyFont="1" applyFill="1" applyBorder="1" applyAlignment="1">
      <alignment horizontal="center" vertical="center" wrapText="1"/>
    </xf>
    <xf numFmtId="1" fontId="4" fillId="9" borderId="8" xfId="0" applyNumberFormat="1" applyFont="1" applyFill="1" applyBorder="1" applyAlignment="1">
      <alignment horizontal="center" vertical="center" wrapText="1"/>
    </xf>
    <xf numFmtId="0" fontId="5" fillId="9" borderId="7" xfId="0" applyFont="1" applyFill="1" applyBorder="1" applyAlignment="1">
      <alignment horizontal="center" vertical="center" wrapText="1"/>
    </xf>
    <xf numFmtId="0" fontId="4" fillId="9" borderId="24" xfId="0" applyNumberFormat="1" applyFont="1" applyFill="1" applyBorder="1" applyAlignment="1">
      <alignment horizontal="center" vertical="center" wrapText="1"/>
    </xf>
    <xf numFmtId="0" fontId="5" fillId="9" borderId="9" xfId="0" applyFont="1" applyFill="1" applyBorder="1" applyAlignment="1">
      <alignment horizontal="center" vertical="center" wrapText="1"/>
    </xf>
    <xf numFmtId="0" fontId="4" fillId="9" borderId="27" xfId="0" applyNumberFormat="1" applyFont="1" applyFill="1" applyBorder="1" applyAlignment="1">
      <alignment horizontal="center" vertical="center" wrapText="1"/>
    </xf>
    <xf numFmtId="0" fontId="4" fillId="9" borderId="25" xfId="0" applyNumberFormat="1" applyFont="1" applyFill="1" applyBorder="1" applyAlignment="1">
      <alignment horizontal="center" vertical="center" wrapText="1"/>
    </xf>
    <xf numFmtId="0" fontId="4" fillId="4" borderId="10" xfId="0" applyNumberFormat="1" applyFont="1" applyFill="1" applyBorder="1" applyAlignment="1">
      <alignment horizontal="center" vertical="center" wrapText="1"/>
    </xf>
    <xf numFmtId="0" fontId="4" fillId="4" borderId="20" xfId="0" applyNumberFormat="1" applyFont="1" applyFill="1" applyBorder="1" applyAlignment="1">
      <alignment horizontal="center" vertical="center" wrapText="1"/>
    </xf>
    <xf numFmtId="0" fontId="4" fillId="9" borderId="15" xfId="0" applyNumberFormat="1" applyFont="1" applyFill="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18" xfId="0" applyNumberFormat="1" applyFont="1" applyBorder="1" applyAlignment="1">
      <alignment horizontal="center" vertical="center" wrapText="1"/>
    </xf>
    <xf numFmtId="1" fontId="4" fillId="9"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33" xfId="0" applyNumberFormat="1" applyFont="1" applyBorder="1" applyAlignment="1">
      <alignment horizontal="left" vertical="center" wrapText="1"/>
    </xf>
    <xf numFmtId="0" fontId="4" fillId="0" borderId="34"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9" fontId="4" fillId="0" borderId="33" xfId="0" applyNumberFormat="1" applyFont="1" applyBorder="1" applyAlignment="1">
      <alignment horizontal="left" vertical="center" wrapText="1"/>
    </xf>
    <xf numFmtId="0" fontId="4" fillId="2" borderId="1" xfId="0" applyNumberFormat="1" applyFont="1" applyFill="1" applyBorder="1" applyAlignment="1">
      <alignment horizontal="left" vertical="center" wrapText="1"/>
    </xf>
    <xf numFmtId="3" fontId="5" fillId="4" borderId="1" xfId="0" applyNumberFormat="1" applyFont="1" applyFill="1" applyBorder="1" applyAlignment="1">
      <alignment horizontal="left" vertical="center" wrapText="1"/>
    </xf>
    <xf numFmtId="1" fontId="5" fillId="0" borderId="1" xfId="0" applyNumberFormat="1" applyFont="1" applyBorder="1" applyAlignment="1">
      <alignment horizontal="left" vertical="center" wrapText="1"/>
    </xf>
    <xf numFmtId="3" fontId="5" fillId="0" borderId="1"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3" fillId="4" borderId="5" xfId="0" applyNumberFormat="1" applyFont="1" applyFill="1" applyBorder="1" applyAlignment="1">
      <alignment horizontal="center" vertical="center" wrapText="1"/>
    </xf>
    <xf numFmtId="0" fontId="4" fillId="4" borderId="5" xfId="0" applyNumberFormat="1" applyFont="1" applyFill="1" applyBorder="1" applyAlignment="1">
      <alignment horizontal="center" vertical="center" wrapText="1"/>
    </xf>
    <xf numFmtId="0" fontId="5" fillId="0" borderId="10" xfId="0" applyNumberFormat="1" applyFont="1" applyBorder="1" applyAlignment="1">
      <alignment vertical="center" wrapText="1"/>
    </xf>
    <xf numFmtId="0" fontId="4" fillId="9" borderId="24" xfId="0" applyNumberFormat="1" applyFont="1" applyFill="1" applyBorder="1" applyAlignment="1">
      <alignment horizontal="center" vertical="center" wrapText="1"/>
    </xf>
    <xf numFmtId="0" fontId="4" fillId="9" borderId="27" xfId="0" applyNumberFormat="1" applyFont="1" applyFill="1" applyBorder="1" applyAlignment="1">
      <alignment horizontal="center" vertical="center" wrapText="1"/>
    </xf>
    <xf numFmtId="0" fontId="4" fillId="9" borderId="25" xfId="0" applyNumberFormat="1"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4" borderId="8" xfId="0" applyNumberFormat="1"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8" xfId="0" applyFont="1" applyFill="1" applyBorder="1" applyAlignment="1">
      <alignment horizontal="center" vertical="center" wrapText="1"/>
    </xf>
    <xf numFmtId="1" fontId="5" fillId="4" borderId="7" xfId="0" applyNumberFormat="1" applyFont="1" applyFill="1" applyBorder="1" applyAlignment="1">
      <alignment horizontal="center" vertical="center" wrapText="1"/>
    </xf>
    <xf numFmtId="1" fontId="5" fillId="4" borderId="9" xfId="0" applyNumberFormat="1" applyFont="1" applyFill="1" applyBorder="1" applyAlignment="1">
      <alignment horizontal="center" vertical="center" wrapText="1"/>
    </xf>
    <xf numFmtId="1" fontId="5" fillId="4" borderId="8" xfId="0" applyNumberFormat="1" applyFont="1" applyFill="1" applyBorder="1" applyAlignment="1">
      <alignment horizontal="center" vertical="center" wrapText="1"/>
    </xf>
    <xf numFmtId="0" fontId="0" fillId="4" borderId="0" xfId="0" applyNumberFormat="1" applyFill="1" applyAlignment="1">
      <alignment horizontal="left" vertical="center" wrapText="1"/>
    </xf>
    <xf numFmtId="0" fontId="0" fillId="4" borderId="0" xfId="0" applyFill="1" applyAlignment="1">
      <alignment horizontal="left"/>
    </xf>
    <xf numFmtId="0" fontId="4" fillId="2" borderId="5" xfId="0" applyNumberFormat="1" applyFont="1" applyFill="1" applyBorder="1" applyAlignment="1">
      <alignment horizontal="center" vertical="center" wrapText="1"/>
    </xf>
    <xf numFmtId="0" fontId="4" fillId="4" borderId="33" xfId="0" applyNumberFormat="1" applyFont="1" applyFill="1" applyBorder="1" applyAlignment="1">
      <alignment horizontal="center" vertical="center" wrapText="1"/>
    </xf>
    <xf numFmtId="0" fontId="4" fillId="4" borderId="35" xfId="0" applyNumberFormat="1" applyFont="1" applyFill="1" applyBorder="1" applyAlignment="1">
      <alignment horizontal="center" vertical="center" wrapText="1"/>
    </xf>
    <xf numFmtId="0" fontId="4" fillId="4" borderId="36" xfId="0" applyNumberFormat="1" applyFont="1" applyFill="1" applyBorder="1" applyAlignment="1">
      <alignment horizontal="center" vertical="center" wrapText="1"/>
    </xf>
    <xf numFmtId="0" fontId="5" fillId="0" borderId="36" xfId="0"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5" fillId="4" borderId="33"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8" borderId="1" xfId="0" applyNumberFormat="1" applyFont="1" applyFill="1" applyBorder="1" applyAlignment="1">
      <alignment horizontal="center" vertical="center" wrapText="1"/>
    </xf>
    <xf numFmtId="0" fontId="4" fillId="4" borderId="34" xfId="0" applyNumberFormat="1" applyFont="1" applyFill="1" applyBorder="1" applyAlignment="1">
      <alignment horizontal="center" vertical="center" wrapText="1"/>
    </xf>
    <xf numFmtId="9" fontId="5" fillId="4" borderId="33" xfId="0" applyNumberFormat="1" applyFont="1" applyFill="1" applyBorder="1" applyAlignment="1">
      <alignment horizontal="center" vertical="center" wrapText="1"/>
    </xf>
    <xf numFmtId="9" fontId="5" fillId="4" borderId="35" xfId="0" applyNumberFormat="1" applyFont="1" applyFill="1" applyBorder="1" applyAlignment="1">
      <alignment horizontal="center" vertical="center" wrapText="1"/>
    </xf>
    <xf numFmtId="9" fontId="5" fillId="4" borderId="36"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3" fillId="10" borderId="5" xfId="0" applyNumberFormat="1" applyFont="1" applyFill="1" applyBorder="1" applyAlignment="1">
      <alignment horizontal="center" vertical="center" wrapText="1"/>
    </xf>
    <xf numFmtId="0" fontId="3" fillId="10" borderId="18" xfId="0" applyNumberFormat="1" applyFont="1" applyFill="1" applyBorder="1" applyAlignment="1">
      <alignment horizontal="center" vertical="center" wrapText="1"/>
    </xf>
    <xf numFmtId="0" fontId="3" fillId="10" borderId="1" xfId="0" applyNumberFormat="1" applyFont="1" applyFill="1" applyBorder="1" applyAlignment="1">
      <alignment horizontal="center" vertical="center" wrapText="1"/>
    </xf>
    <xf numFmtId="0" fontId="3" fillId="10" borderId="3" xfId="0" applyNumberFormat="1" applyFont="1" applyFill="1" applyBorder="1" applyAlignment="1">
      <alignment horizontal="center" vertical="center" wrapText="1"/>
    </xf>
    <xf numFmtId="0" fontId="3" fillId="8" borderId="3" xfId="0" applyNumberFormat="1" applyFont="1" applyFill="1" applyBorder="1" applyAlignment="1">
      <alignment horizontal="center" vertical="center" wrapText="1"/>
    </xf>
    <xf numFmtId="0" fontId="4" fillId="9" borderId="5" xfId="0" applyFont="1" applyFill="1" applyBorder="1" applyAlignment="1">
      <alignment horizontal="center" vertical="center" wrapText="1"/>
    </xf>
    <xf numFmtId="0" fontId="0" fillId="4" borderId="5" xfId="0" applyNumberFormat="1" applyFill="1" applyBorder="1" applyAlignment="1">
      <alignment horizontal="center" vertical="center" wrapText="1"/>
    </xf>
    <xf numFmtId="0" fontId="0" fillId="0" borderId="44" xfId="0" applyBorder="1"/>
    <xf numFmtId="0" fontId="0" fillId="0" borderId="6" xfId="0" applyBorder="1"/>
    <xf numFmtId="0" fontId="0" fillId="0" borderId="45" xfId="0" applyBorder="1"/>
    <xf numFmtId="0" fontId="0" fillId="0" borderId="17" xfId="0" applyBorder="1"/>
    <xf numFmtId="0" fontId="0" fillId="0" borderId="48" xfId="0" applyBorder="1"/>
    <xf numFmtId="0" fontId="0" fillId="0" borderId="51" xfId="0" applyBorder="1"/>
    <xf numFmtId="0" fontId="0" fillId="0" borderId="47" xfId="0" applyBorder="1"/>
    <xf numFmtId="0" fontId="0" fillId="0" borderId="43" xfId="0" applyBorder="1"/>
    <xf numFmtId="0" fontId="10" fillId="0" borderId="35" xfId="0" applyFont="1" applyBorder="1" applyAlignment="1">
      <alignment horizontal="right"/>
    </xf>
    <xf numFmtId="0" fontId="10" fillId="0" borderId="53" xfId="0" applyFont="1" applyBorder="1" applyAlignment="1">
      <alignment horizontal="right"/>
    </xf>
    <xf numFmtId="0" fontId="10" fillId="0" borderId="55" xfId="0" applyFont="1" applyBorder="1" applyAlignment="1">
      <alignment horizontal="right"/>
    </xf>
    <xf numFmtId="0" fontId="10" fillId="0" borderId="55" xfId="0" applyFont="1" applyBorder="1" applyAlignment="1"/>
    <xf numFmtId="0" fontId="10" fillId="0" borderId="56" xfId="0" applyFont="1" applyBorder="1"/>
    <xf numFmtId="0" fontId="10" fillId="0" borderId="54" xfId="0" applyFont="1" applyBorder="1"/>
    <xf numFmtId="0" fontId="10" fillId="0" borderId="55" xfId="0" applyFont="1" applyBorder="1"/>
    <xf numFmtId="0" fontId="10" fillId="0" borderId="57" xfId="0" applyFont="1" applyBorder="1"/>
    <xf numFmtId="0" fontId="10" fillId="0" borderId="53" xfId="0" applyFont="1" applyBorder="1"/>
    <xf numFmtId="0" fontId="12" fillId="0" borderId="0" xfId="0" applyFont="1"/>
    <xf numFmtId="0" fontId="16" fillId="0" borderId="0" xfId="0" applyFont="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16" fillId="0" borderId="52" xfId="0" applyFont="1" applyBorder="1" applyAlignment="1">
      <alignment horizontal="right"/>
    </xf>
    <xf numFmtId="0" fontId="11" fillId="4" borderId="43" xfId="0" applyFont="1" applyFill="1" applyBorder="1" applyAlignment="1">
      <alignment horizontal="left" vertical="center" wrapText="1"/>
    </xf>
    <xf numFmtId="0" fontId="11" fillId="4" borderId="43" xfId="0" applyFont="1" applyFill="1" applyBorder="1" applyAlignment="1">
      <alignment vertical="center" wrapText="1"/>
    </xf>
    <xf numFmtId="0" fontId="11" fillId="0" borderId="43" xfId="0" applyFont="1" applyFill="1" applyBorder="1" applyAlignment="1">
      <alignment vertical="center" wrapText="1"/>
    </xf>
    <xf numFmtId="0" fontId="0" fillId="13" borderId="44" xfId="0" applyFill="1" applyBorder="1" applyAlignment="1">
      <alignment vertical="center"/>
    </xf>
    <xf numFmtId="0" fontId="11" fillId="0" borderId="6" xfId="0" applyFont="1" applyBorder="1" applyAlignment="1">
      <alignment vertical="center" wrapText="1"/>
    </xf>
    <xf numFmtId="0" fontId="12" fillId="0" borderId="6" xfId="0" applyFont="1" applyFill="1" applyBorder="1" applyAlignment="1">
      <alignment vertical="center" wrapText="1"/>
    </xf>
    <xf numFmtId="0" fontId="16" fillId="0" borderId="59" xfId="0" applyFont="1" applyBorder="1" applyAlignment="1">
      <alignment horizontal="right"/>
    </xf>
    <xf numFmtId="0" fontId="16" fillId="0" borderId="61" xfId="0" applyFont="1" applyBorder="1" applyAlignment="1">
      <alignment horizontal="right"/>
    </xf>
    <xf numFmtId="0" fontId="16" fillId="0" borderId="59" xfId="0" applyFont="1" applyBorder="1" applyAlignment="1"/>
    <xf numFmtId="0" fontId="16" fillId="0" borderId="62" xfId="0" applyFont="1" applyBorder="1"/>
    <xf numFmtId="0" fontId="16" fillId="0" borderId="61" xfId="0" applyFont="1" applyBorder="1"/>
    <xf numFmtId="0" fontId="16" fillId="0" borderId="59" xfId="0" applyFont="1" applyBorder="1"/>
    <xf numFmtId="0" fontId="16" fillId="0" borderId="58" xfId="0" applyFont="1" applyBorder="1"/>
    <xf numFmtId="0" fontId="16" fillId="0" borderId="60" xfId="0" applyFont="1" applyBorder="1"/>
    <xf numFmtId="0" fontId="11" fillId="4" borderId="63" xfId="0" applyFont="1" applyFill="1" applyBorder="1" applyAlignment="1">
      <alignment horizontal="left" vertical="center" wrapText="1"/>
    </xf>
    <xf numFmtId="0" fontId="10" fillId="0" borderId="60" xfId="0" applyFont="1" applyBorder="1" applyAlignment="1">
      <alignment horizontal="right"/>
    </xf>
    <xf numFmtId="0" fontId="10" fillId="0" borderId="59" xfId="0" applyFont="1" applyBorder="1" applyAlignment="1">
      <alignment horizontal="right"/>
    </xf>
    <xf numFmtId="0" fontId="10" fillId="0" borderId="59" xfId="0" applyFont="1" applyBorder="1" applyAlignment="1"/>
    <xf numFmtId="0" fontId="10" fillId="0" borderId="62" xfId="0" applyFont="1" applyBorder="1"/>
    <xf numFmtId="0" fontId="10" fillId="0" borderId="61" xfId="0" applyFont="1" applyBorder="1"/>
    <xf numFmtId="0" fontId="10" fillId="0" borderId="59" xfId="0" applyFont="1" applyBorder="1"/>
    <xf numFmtId="0" fontId="10" fillId="0" borderId="60" xfId="0" applyFont="1" applyBorder="1"/>
    <xf numFmtId="0" fontId="0" fillId="0" borderId="35" xfId="0" applyBorder="1"/>
    <xf numFmtId="0" fontId="12" fillId="4" borderId="49" xfId="0" applyFont="1" applyFill="1" applyBorder="1" applyAlignment="1">
      <alignment horizontal="left" vertical="center" wrapText="1"/>
    </xf>
    <xf numFmtId="0" fontId="0" fillId="0" borderId="40" xfId="0" applyBorder="1"/>
    <xf numFmtId="0" fontId="11" fillId="4" borderId="48" xfId="0" applyFont="1" applyFill="1" applyBorder="1" applyAlignment="1">
      <alignment vertical="center" wrapText="1"/>
    </xf>
    <xf numFmtId="0" fontId="11" fillId="0" borderId="64" xfId="0" applyFont="1" applyBorder="1" applyAlignment="1">
      <alignment vertical="center" wrapText="1"/>
    </xf>
    <xf numFmtId="0" fontId="0" fillId="0" borderId="23" xfId="0" applyBorder="1"/>
    <xf numFmtId="0" fontId="12" fillId="0" borderId="64" xfId="0" applyFont="1" applyFill="1" applyBorder="1" applyAlignment="1">
      <alignment vertical="center" wrapText="1"/>
    </xf>
    <xf numFmtId="0" fontId="16" fillId="0" borderId="39" xfId="0" applyFont="1" applyBorder="1" applyAlignment="1">
      <alignment horizontal="right"/>
    </xf>
    <xf numFmtId="0" fontId="16" fillId="0" borderId="5" xfId="0" applyFont="1" applyBorder="1" applyAlignment="1">
      <alignment horizontal="left"/>
    </xf>
    <xf numFmtId="0" fontId="10" fillId="14" borderId="60" xfId="0" applyFont="1" applyFill="1" applyBorder="1" applyAlignment="1">
      <alignment horizontal="right"/>
    </xf>
    <xf numFmtId="0" fontId="10" fillId="14" borderId="59" xfId="0" applyFont="1" applyFill="1" applyBorder="1" applyAlignment="1">
      <alignment horizontal="right"/>
    </xf>
    <xf numFmtId="0" fontId="10" fillId="14" borderId="59" xfId="0" applyFont="1" applyFill="1" applyBorder="1" applyAlignment="1"/>
    <xf numFmtId="0" fontId="10" fillId="14" borderId="62" xfId="0" applyFont="1" applyFill="1" applyBorder="1"/>
    <xf numFmtId="0" fontId="10" fillId="14" borderId="61" xfId="0" applyFont="1" applyFill="1" applyBorder="1"/>
    <xf numFmtId="0" fontId="10" fillId="14" borderId="59" xfId="0" applyFont="1" applyFill="1" applyBorder="1"/>
    <xf numFmtId="0" fontId="10" fillId="14" borderId="58" xfId="0" applyFont="1" applyFill="1" applyBorder="1"/>
    <xf numFmtId="0" fontId="10" fillId="14" borderId="60" xfId="0" applyFont="1" applyFill="1" applyBorder="1"/>
    <xf numFmtId="0" fontId="10" fillId="0" borderId="43" xfId="0" applyFont="1" applyBorder="1" applyAlignment="1">
      <alignment horizontal="right"/>
    </xf>
    <xf numFmtId="0" fontId="10" fillId="0" borderId="6" xfId="0" applyFont="1" applyBorder="1" applyAlignment="1">
      <alignment horizontal="right"/>
    </xf>
    <xf numFmtId="0" fontId="10" fillId="0" borderId="6" xfId="0" applyFont="1" applyBorder="1" applyAlignment="1"/>
    <xf numFmtId="0" fontId="10" fillId="0" borderId="45" xfId="0" applyFont="1" applyBorder="1"/>
    <xf numFmtId="0" fontId="10" fillId="0" borderId="44" xfId="0" applyFont="1" applyBorder="1"/>
    <xf numFmtId="0" fontId="10" fillId="0" borderId="6" xfId="0" applyFont="1" applyBorder="1"/>
    <xf numFmtId="0" fontId="10" fillId="0" borderId="17" xfId="0" applyFont="1" applyBorder="1"/>
    <xf numFmtId="0" fontId="10" fillId="0" borderId="43" xfId="0" applyFont="1" applyBorder="1"/>
    <xf numFmtId="0" fontId="10" fillId="14" borderId="43" xfId="0" applyFont="1" applyFill="1" applyBorder="1" applyAlignment="1">
      <alignment horizontal="right"/>
    </xf>
    <xf numFmtId="0" fontId="10" fillId="14" borderId="6" xfId="0" applyFont="1" applyFill="1" applyBorder="1" applyAlignment="1">
      <alignment horizontal="right"/>
    </xf>
    <xf numFmtId="0" fontId="10" fillId="14" borderId="6" xfId="0" applyFont="1" applyFill="1" applyBorder="1" applyAlignment="1"/>
    <xf numFmtId="0" fontId="10" fillId="14" borderId="45" xfId="0" applyFont="1" applyFill="1" applyBorder="1"/>
    <xf numFmtId="0" fontId="10" fillId="14" borderId="44" xfId="0" applyFont="1" applyFill="1" applyBorder="1"/>
    <xf numFmtId="0" fontId="10" fillId="14" borderId="6" xfId="0" applyFont="1" applyFill="1" applyBorder="1"/>
    <xf numFmtId="0" fontId="10" fillId="14" borderId="17" xfId="0" applyFont="1" applyFill="1" applyBorder="1"/>
    <xf numFmtId="0" fontId="10" fillId="14" borderId="43" xfId="0" applyFont="1" applyFill="1" applyBorder="1"/>
    <xf numFmtId="0" fontId="0" fillId="13" borderId="6" xfId="0" applyFill="1" applyBorder="1" applyAlignment="1">
      <alignment vertical="center"/>
    </xf>
    <xf numFmtId="0" fontId="0" fillId="13" borderId="42" xfId="0" applyFill="1" applyBorder="1" applyAlignment="1">
      <alignment vertical="center"/>
    </xf>
    <xf numFmtId="0" fontId="0" fillId="13" borderId="17" xfId="0" applyFill="1" applyBorder="1" applyAlignment="1">
      <alignment vertical="center"/>
    </xf>
    <xf numFmtId="0" fontId="0" fillId="13" borderId="61" xfId="0" applyFill="1" applyBorder="1" applyAlignment="1">
      <alignment vertical="center"/>
    </xf>
    <xf numFmtId="0" fontId="0" fillId="13" borderId="33" xfId="0" applyFill="1" applyBorder="1" applyAlignment="1">
      <alignment vertical="center"/>
    </xf>
    <xf numFmtId="0" fontId="0" fillId="13" borderId="59" xfId="0" applyFill="1" applyBorder="1" applyAlignment="1">
      <alignment vertical="center"/>
    </xf>
    <xf numFmtId="0" fontId="10" fillId="0" borderId="42" xfId="0" applyFont="1" applyBorder="1"/>
    <xf numFmtId="0" fontId="0" fillId="13" borderId="35" xfId="0" applyFill="1" applyBorder="1" applyAlignment="1">
      <alignment vertical="center"/>
    </xf>
    <xf numFmtId="0" fontId="0" fillId="13" borderId="55" xfId="0" applyFill="1" applyBorder="1" applyAlignment="1">
      <alignment vertical="center"/>
    </xf>
    <xf numFmtId="0" fontId="0" fillId="0" borderId="57" xfId="0" applyBorder="1"/>
    <xf numFmtId="0" fontId="10" fillId="14" borderId="65" xfId="0" applyFont="1" applyFill="1" applyBorder="1" applyAlignment="1">
      <alignment horizontal="right"/>
    </xf>
    <xf numFmtId="0" fontId="10" fillId="14" borderId="67" xfId="0" applyFont="1" applyFill="1" applyBorder="1" applyAlignment="1">
      <alignment horizontal="right"/>
    </xf>
    <xf numFmtId="0" fontId="10" fillId="14" borderId="67" xfId="0" applyFont="1" applyFill="1" applyBorder="1" applyAlignment="1"/>
    <xf numFmtId="0" fontId="10" fillId="14" borderId="68" xfId="0" applyFont="1" applyFill="1" applyBorder="1"/>
    <xf numFmtId="0" fontId="10" fillId="14" borderId="66" xfId="0" applyFont="1" applyFill="1" applyBorder="1"/>
    <xf numFmtId="0" fontId="10" fillId="14" borderId="67" xfId="0" applyFont="1" applyFill="1" applyBorder="1"/>
    <xf numFmtId="0" fontId="10" fillId="14" borderId="69" xfId="0" applyFont="1" applyFill="1" applyBorder="1"/>
    <xf numFmtId="0" fontId="10" fillId="14" borderId="65" xfId="0" applyFont="1" applyFill="1" applyBorder="1"/>
    <xf numFmtId="0" fontId="0" fillId="0" borderId="74" xfId="0" applyBorder="1"/>
    <xf numFmtId="0" fontId="0" fillId="0" borderId="41" xfId="0" applyBorder="1"/>
    <xf numFmtId="0" fontId="11" fillId="4" borderId="63" xfId="0" applyFont="1" applyFill="1" applyBorder="1" applyAlignment="1">
      <alignment vertical="center" wrapText="1"/>
    </xf>
    <xf numFmtId="0" fontId="11" fillId="4" borderId="46" xfId="0" applyFont="1" applyFill="1" applyBorder="1" applyAlignment="1">
      <alignment vertical="center" wrapText="1"/>
    </xf>
    <xf numFmtId="0" fontId="11" fillId="4" borderId="49" xfId="0" applyFont="1" applyFill="1" applyBorder="1" applyAlignment="1">
      <alignment vertical="center" wrapText="1"/>
    </xf>
    <xf numFmtId="0" fontId="12" fillId="0" borderId="63" xfId="0" applyFont="1" applyBorder="1"/>
    <xf numFmtId="0" fontId="12" fillId="0" borderId="43" xfId="0" applyFont="1" applyBorder="1"/>
    <xf numFmtId="0" fontId="12" fillId="0" borderId="46" xfId="0" applyFont="1" applyBorder="1"/>
    <xf numFmtId="0" fontId="10" fillId="14" borderId="58" xfId="0" applyFont="1" applyFill="1" applyBorder="1" applyAlignment="1">
      <alignment horizontal="right"/>
    </xf>
    <xf numFmtId="0" fontId="10" fillId="14" borderId="17" xfId="0" applyFont="1" applyFill="1" applyBorder="1" applyAlignment="1">
      <alignment horizontal="right"/>
    </xf>
    <xf numFmtId="0" fontId="10" fillId="0" borderId="17" xfId="0" applyFont="1" applyBorder="1" applyAlignment="1">
      <alignment horizontal="right"/>
    </xf>
    <xf numFmtId="0" fontId="10" fillId="14" borderId="69" xfId="0" applyFont="1" applyFill="1" applyBorder="1" applyAlignment="1">
      <alignment horizontal="right"/>
    </xf>
    <xf numFmtId="0" fontId="10" fillId="0" borderId="58" xfId="0" applyFont="1" applyBorder="1" applyAlignment="1">
      <alignment horizontal="right"/>
    </xf>
    <xf numFmtId="0" fontId="0" fillId="13" borderId="57" xfId="0" applyFill="1" applyBorder="1" applyAlignment="1">
      <alignment vertical="center"/>
    </xf>
    <xf numFmtId="0" fontId="10" fillId="14" borderId="33" xfId="0" applyFont="1" applyFill="1" applyBorder="1" applyAlignment="1">
      <alignment horizontal="right"/>
    </xf>
    <xf numFmtId="0" fontId="10" fillId="14" borderId="62" xfId="0" applyFont="1" applyFill="1" applyBorder="1" applyAlignment="1">
      <alignment horizontal="right"/>
    </xf>
    <xf numFmtId="0" fontId="10" fillId="14" borderId="42" xfId="0" applyFont="1" applyFill="1" applyBorder="1" applyAlignment="1">
      <alignment horizontal="right"/>
    </xf>
    <xf numFmtId="0" fontId="10" fillId="14" borderId="45" xfId="0" applyFont="1" applyFill="1" applyBorder="1" applyAlignment="1">
      <alignment horizontal="right"/>
    </xf>
    <xf numFmtId="0" fontId="10" fillId="0" borderId="56" xfId="0" applyFont="1" applyBorder="1" applyAlignment="1">
      <alignment horizontal="right"/>
    </xf>
    <xf numFmtId="0" fontId="10" fillId="0" borderId="42" xfId="0" applyFont="1" applyBorder="1" applyAlignment="1">
      <alignment horizontal="right"/>
    </xf>
    <xf numFmtId="0" fontId="10" fillId="0" borderId="45" xfId="0" applyFont="1" applyBorder="1" applyAlignment="1">
      <alignment horizontal="right"/>
    </xf>
    <xf numFmtId="0" fontId="10" fillId="14" borderId="36" xfId="0" applyFont="1" applyFill="1" applyBorder="1" applyAlignment="1">
      <alignment horizontal="right"/>
    </xf>
    <xf numFmtId="0" fontId="10" fillId="14" borderId="68" xfId="0" applyFont="1" applyFill="1" applyBorder="1" applyAlignment="1">
      <alignment horizontal="right"/>
    </xf>
    <xf numFmtId="0" fontId="10" fillId="0" borderId="33" xfId="0" applyFont="1" applyBorder="1" applyAlignment="1">
      <alignment horizontal="right"/>
    </xf>
    <xf numFmtId="0" fontId="10" fillId="0" borderId="62" xfId="0" applyFont="1" applyBorder="1" applyAlignment="1">
      <alignment horizontal="right"/>
    </xf>
    <xf numFmtId="0" fontId="0" fillId="0" borderId="42" xfId="0" applyBorder="1"/>
    <xf numFmtId="0" fontId="0" fillId="13" borderId="58" xfId="0" applyFill="1" applyBorder="1" applyAlignment="1">
      <alignment vertical="center"/>
    </xf>
    <xf numFmtId="0" fontId="0" fillId="13" borderId="73" xfId="0" applyFill="1" applyBorder="1" applyAlignment="1">
      <alignment vertical="center"/>
    </xf>
    <xf numFmtId="0" fontId="0" fillId="0" borderId="46" xfId="0" applyBorder="1"/>
    <xf numFmtId="0" fontId="0" fillId="0" borderId="53" xfId="0" applyBorder="1"/>
    <xf numFmtId="0" fontId="0" fillId="0" borderId="22" xfId="0" applyBorder="1"/>
    <xf numFmtId="0" fontId="0" fillId="0" borderId="4" xfId="0" applyBorder="1"/>
    <xf numFmtId="0" fontId="0" fillId="0" borderId="55" xfId="0" applyBorder="1"/>
    <xf numFmtId="0" fontId="0" fillId="0" borderId="34" xfId="0" applyBorder="1"/>
    <xf numFmtId="0" fontId="0" fillId="0" borderId="49" xfId="0" applyBorder="1"/>
    <xf numFmtId="0" fontId="0" fillId="0" borderId="15" xfId="0" applyBorder="1"/>
    <xf numFmtId="0" fontId="0" fillId="0" borderId="75" xfId="0" applyBorder="1"/>
    <xf numFmtId="0" fontId="0" fillId="4" borderId="17" xfId="0" applyFill="1" applyBorder="1"/>
    <xf numFmtId="0" fontId="0" fillId="4" borderId="6" xfId="0" applyFill="1" applyBorder="1"/>
    <xf numFmtId="0" fontId="0" fillId="12" borderId="6" xfId="0" applyFill="1" applyBorder="1"/>
    <xf numFmtId="0" fontId="0" fillId="12" borderId="43" xfId="0" applyFill="1" applyBorder="1"/>
    <xf numFmtId="0" fontId="0" fillId="4" borderId="44" xfId="0" applyFill="1" applyBorder="1"/>
    <xf numFmtId="0" fontId="0" fillId="4" borderId="45" xfId="0" applyFill="1" applyBorder="1"/>
    <xf numFmtId="0" fontId="0" fillId="11" borderId="17" xfId="0" applyFill="1" applyBorder="1"/>
    <xf numFmtId="0" fontId="0" fillId="11" borderId="6" xfId="0" applyFill="1" applyBorder="1"/>
    <xf numFmtId="0" fontId="0" fillId="12" borderId="17" xfId="0" applyFill="1" applyBorder="1"/>
    <xf numFmtId="0" fontId="0" fillId="4" borderId="75" xfId="0" applyFill="1" applyBorder="1"/>
    <xf numFmtId="0" fontId="0" fillId="4" borderId="15" xfId="0" applyFill="1" applyBorder="1"/>
    <xf numFmtId="0" fontId="0" fillId="4" borderId="48" xfId="0" applyFill="1" applyBorder="1"/>
    <xf numFmtId="0" fontId="10" fillId="13" borderId="35" xfId="0" applyFont="1" applyFill="1" applyBorder="1" applyAlignment="1">
      <alignment horizontal="right"/>
    </xf>
    <xf numFmtId="0" fontId="10" fillId="13" borderId="57" xfId="0" applyFont="1" applyFill="1" applyBorder="1" applyAlignment="1">
      <alignment horizontal="right"/>
    </xf>
    <xf numFmtId="0" fontId="10" fillId="13" borderId="54" xfId="0" applyFont="1" applyFill="1" applyBorder="1"/>
    <xf numFmtId="0" fontId="10" fillId="13" borderId="57" xfId="0" applyFont="1" applyFill="1" applyBorder="1"/>
    <xf numFmtId="0" fontId="10" fillId="13" borderId="55" xfId="0" applyFont="1" applyFill="1" applyBorder="1"/>
    <xf numFmtId="0" fontId="10" fillId="4" borderId="45" xfId="0" applyFont="1" applyFill="1" applyBorder="1" applyAlignment="1">
      <alignment horizontal="right"/>
    </xf>
    <xf numFmtId="0" fontId="0" fillId="0" borderId="5" xfId="0" applyBorder="1"/>
    <xf numFmtId="0" fontId="0" fillId="11" borderId="43" xfId="0" applyFill="1" applyBorder="1"/>
    <xf numFmtId="0" fontId="0" fillId="11" borderId="45" xfId="0" applyFill="1" applyBorder="1"/>
    <xf numFmtId="0" fontId="0" fillId="11" borderId="44" xfId="0" applyFill="1" applyBorder="1"/>
    <xf numFmtId="0" fontId="4" fillId="0" borderId="0" xfId="0" applyNumberFormat="1" applyFont="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1" fontId="4" fillId="0" borderId="0" xfId="0" applyNumberFormat="1" applyFont="1" applyBorder="1" applyAlignment="1">
      <alignment horizontal="center" vertical="center" wrapText="1"/>
    </xf>
    <xf numFmtId="1" fontId="4" fillId="0" borderId="0" xfId="0" applyNumberFormat="1" applyFont="1" applyBorder="1" applyAlignment="1">
      <alignment horizontal="left" vertical="center" wrapText="1"/>
    </xf>
    <xf numFmtId="0" fontId="0" fillId="4" borderId="0" xfId="0" applyNumberForma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1" fontId="4" fillId="4" borderId="0" xfId="0" applyNumberFormat="1" applyFont="1" applyFill="1" applyBorder="1" applyAlignment="1">
      <alignment horizontal="left" vertical="center" wrapText="1"/>
    </xf>
    <xf numFmtId="1" fontId="4" fillId="4" borderId="0" xfId="0" applyNumberFormat="1" applyFont="1" applyFill="1" applyBorder="1" applyAlignment="1">
      <alignment horizontal="center" vertical="center" wrapText="1"/>
    </xf>
    <xf numFmtId="0" fontId="19" fillId="0" borderId="0" xfId="0" applyFont="1" applyAlignment="1"/>
    <xf numFmtId="0" fontId="0" fillId="0" borderId="0" xfId="0" applyBorder="1"/>
    <xf numFmtId="0" fontId="0" fillId="15" borderId="0" xfId="0" applyFill="1"/>
    <xf numFmtId="0" fontId="2" fillId="15" borderId="0" xfId="0" applyFont="1" applyFill="1"/>
    <xf numFmtId="0" fontId="0" fillId="10" borderId="0" xfId="0" applyFill="1"/>
    <xf numFmtId="0" fontId="0" fillId="13" borderId="0" xfId="0" applyFill="1"/>
    <xf numFmtId="0" fontId="0" fillId="16" borderId="0" xfId="0" applyFill="1"/>
    <xf numFmtId="0" fontId="10" fillId="0" borderId="0" xfId="0" applyFont="1" applyAlignment="1">
      <alignment horizontal="right"/>
    </xf>
    <xf numFmtId="0" fontId="10" fillId="0" borderId="76" xfId="0" applyFont="1" applyBorder="1" applyAlignment="1">
      <alignment horizontal="right"/>
    </xf>
    <xf numFmtId="0" fontId="10" fillId="0" borderId="40" xfId="0" applyFont="1" applyBorder="1" applyAlignment="1">
      <alignment horizontal="right"/>
    </xf>
    <xf numFmtId="0" fontId="10" fillId="0" borderId="77" xfId="0" applyFont="1" applyBorder="1" applyAlignment="1">
      <alignment horizontal="right"/>
    </xf>
    <xf numFmtId="0" fontId="10" fillId="0" borderId="40" xfId="0" applyFont="1" applyBorder="1" applyAlignment="1"/>
    <xf numFmtId="0" fontId="10" fillId="0" borderId="78" xfId="0" applyFont="1" applyBorder="1"/>
    <xf numFmtId="0" fontId="10" fillId="0" borderId="76" xfId="0" applyFont="1" applyBorder="1"/>
    <xf numFmtId="0" fontId="10" fillId="0" borderId="40" xfId="0" applyFont="1" applyBorder="1"/>
    <xf numFmtId="0" fontId="10" fillId="0" borderId="41" xfId="0" applyFont="1" applyBorder="1"/>
    <xf numFmtId="0" fontId="10" fillId="0" borderId="77" xfId="0" applyFont="1" applyBorder="1"/>
    <xf numFmtId="0" fontId="2" fillId="0" borderId="12" xfId="0" applyFont="1" applyBorder="1"/>
    <xf numFmtId="0" fontId="0" fillId="13" borderId="42" xfId="0" applyFill="1" applyBorder="1"/>
    <xf numFmtId="0" fontId="0" fillId="13" borderId="43" xfId="0" applyFill="1" applyBorder="1"/>
    <xf numFmtId="0" fontId="0" fillId="0" borderId="43" xfId="0" applyFill="1" applyBorder="1"/>
    <xf numFmtId="0" fontId="0" fillId="13" borderId="44" xfId="0" applyFill="1" applyBorder="1"/>
    <xf numFmtId="0" fontId="0" fillId="0" borderId="6" xfId="0" applyFill="1" applyBorder="1"/>
    <xf numFmtId="0" fontId="0" fillId="13" borderId="6" xfId="0" applyFill="1" applyBorder="1" applyAlignment="1"/>
    <xf numFmtId="0" fontId="0" fillId="0" borderId="45" xfId="0" applyFill="1" applyBorder="1"/>
    <xf numFmtId="0" fontId="0" fillId="0" borderId="44" xfId="0" applyFill="1" applyBorder="1" applyAlignment="1"/>
    <xf numFmtId="0" fontId="0" fillId="0" borderId="6" xfId="0" applyFill="1" applyBorder="1" applyAlignment="1"/>
    <xf numFmtId="0" fontId="0" fillId="13" borderId="17" xfId="0" applyFill="1" applyBorder="1"/>
    <xf numFmtId="0" fontId="0" fillId="13" borderId="6" xfId="0" applyFill="1" applyBorder="1"/>
    <xf numFmtId="0" fontId="0" fillId="0" borderId="44" xfId="0" applyFill="1" applyBorder="1"/>
    <xf numFmtId="0" fontId="0" fillId="13" borderId="45" xfId="0" applyFill="1" applyBorder="1"/>
    <xf numFmtId="0" fontId="2" fillId="0" borderId="13" xfId="0" applyFont="1" applyBorder="1"/>
    <xf numFmtId="0" fontId="0" fillId="0" borderId="42" xfId="0" applyFill="1" applyBorder="1"/>
    <xf numFmtId="0" fontId="0" fillId="17" borderId="6" xfId="0" applyFill="1" applyBorder="1"/>
    <xf numFmtId="0" fontId="0" fillId="17" borderId="43" xfId="0" applyFill="1" applyBorder="1"/>
    <xf numFmtId="0" fontId="0" fillId="17" borderId="45" xfId="0" applyFill="1" applyBorder="1"/>
    <xf numFmtId="0" fontId="0" fillId="17" borderId="17" xfId="0" applyFill="1" applyBorder="1"/>
    <xf numFmtId="0" fontId="0" fillId="17" borderId="44" xfId="0" applyFill="1" applyBorder="1"/>
    <xf numFmtId="0" fontId="0" fillId="0" borderId="13" xfId="0" applyBorder="1"/>
    <xf numFmtId="0" fontId="0" fillId="0" borderId="6" xfId="0" applyBorder="1" applyAlignment="1"/>
    <xf numFmtId="0" fontId="0" fillId="0" borderId="44" xfId="0" applyBorder="1" applyAlignment="1"/>
    <xf numFmtId="0" fontId="0" fillId="17" borderId="46" xfId="0" applyFill="1" applyBorder="1"/>
    <xf numFmtId="0" fontId="0" fillId="0" borderId="10" xfId="0" applyBorder="1"/>
    <xf numFmtId="0" fontId="0" fillId="0" borderId="47" xfId="0" applyFill="1" applyBorder="1"/>
    <xf numFmtId="0" fontId="0" fillId="0" borderId="48" xfId="0" applyFill="1" applyBorder="1"/>
    <xf numFmtId="0" fontId="0" fillId="0" borderId="49" xfId="0" applyFill="1" applyBorder="1"/>
    <xf numFmtId="0" fontId="0" fillId="16" borderId="34" xfId="0" applyFill="1" applyBorder="1" applyAlignment="1">
      <alignment horizontal="left"/>
    </xf>
    <xf numFmtId="0" fontId="0" fillId="4" borderId="50" xfId="0" applyFill="1" applyBorder="1" applyAlignment="1">
      <alignment horizontal="left"/>
    </xf>
    <xf numFmtId="0" fontId="0" fillId="4" borderId="15" xfId="0" applyFill="1" applyBorder="1" applyAlignment="1">
      <alignment horizontal="left"/>
    </xf>
    <xf numFmtId="0" fontId="0" fillId="0" borderId="47" xfId="0" applyBorder="1" applyAlignment="1"/>
    <xf numFmtId="0" fontId="0" fillId="0" borderId="48" xfId="0" applyBorder="1" applyAlignment="1"/>
    <xf numFmtId="0" fontId="0" fillId="16" borderId="34" xfId="0" applyFill="1" applyBorder="1" applyAlignment="1">
      <alignment horizontal="center"/>
    </xf>
    <xf numFmtId="0" fontId="0" fillId="4" borderId="50" xfId="0" applyFill="1" applyBorder="1" applyAlignment="1">
      <alignment horizontal="center"/>
    </xf>
    <xf numFmtId="0" fontId="0" fillId="4" borderId="15" xfId="0" applyFill="1" applyBorder="1" applyAlignment="1">
      <alignment horizontal="center"/>
    </xf>
    <xf numFmtId="0" fontId="0" fillId="0" borderId="51" xfId="0" applyFill="1" applyBorder="1"/>
    <xf numFmtId="0" fontId="2" fillId="0" borderId="0" xfId="0" applyFont="1"/>
    <xf numFmtId="0" fontId="0" fillId="0" borderId="0" xfId="0" applyFill="1" applyBorder="1"/>
    <xf numFmtId="0" fontId="10" fillId="0" borderId="54" xfId="0" applyFont="1" applyBorder="1" applyAlignment="1">
      <alignment horizontal="right"/>
    </xf>
    <xf numFmtId="0" fontId="0" fillId="0" borderId="79" xfId="0" applyFill="1" applyBorder="1"/>
    <xf numFmtId="0" fontId="0" fillId="0" borderId="64" xfId="0" applyFill="1" applyBorder="1"/>
    <xf numFmtId="0" fontId="0" fillId="0" borderId="80" xfId="0" applyFill="1" applyBorder="1"/>
    <xf numFmtId="0" fontId="0" fillId="13" borderId="79" xfId="0" applyFill="1" applyBorder="1"/>
    <xf numFmtId="0" fontId="0" fillId="0" borderId="63" xfId="0" applyFill="1" applyBorder="1"/>
    <xf numFmtId="0" fontId="0" fillId="13" borderId="64" xfId="0" applyFill="1" applyBorder="1"/>
    <xf numFmtId="0" fontId="0" fillId="0" borderId="64" xfId="0" applyFill="1" applyBorder="1" applyAlignment="1"/>
    <xf numFmtId="0" fontId="24" fillId="0" borderId="6" xfId="0" applyFont="1" applyFill="1" applyBorder="1"/>
    <xf numFmtId="0" fontId="0" fillId="19" borderId="75" xfId="0" applyFill="1" applyBorder="1" applyAlignment="1">
      <alignment horizontal="center"/>
    </xf>
    <xf numFmtId="0" fontId="0" fillId="0" borderId="1" xfId="0" applyBorder="1"/>
    <xf numFmtId="0" fontId="0" fillId="0" borderId="73" xfId="0" applyBorder="1"/>
    <xf numFmtId="0" fontId="2" fillId="0" borderId="0" xfId="0" applyFont="1" applyFill="1" applyBorder="1" applyAlignment="1"/>
    <xf numFmtId="0" fontId="0" fillId="0" borderId="79" xfId="0" applyFill="1" applyBorder="1" applyAlignment="1"/>
    <xf numFmtId="0" fontId="0" fillId="13" borderId="81" xfId="0" applyFill="1" applyBorder="1" applyAlignment="1"/>
    <xf numFmtId="0" fontId="0" fillId="0" borderId="17" xfId="0" applyFill="1" applyBorder="1" applyAlignment="1"/>
    <xf numFmtId="0" fontId="0" fillId="0" borderId="43" xfId="0" applyFill="1" applyBorder="1" applyAlignment="1"/>
    <xf numFmtId="0" fontId="0" fillId="0" borderId="17" xfId="0" applyBorder="1" applyAlignment="1"/>
    <xf numFmtId="0" fontId="2" fillId="0" borderId="6" xfId="0" applyFont="1" applyBorder="1"/>
    <xf numFmtId="0" fontId="2" fillId="0" borderId="43" xfId="0" applyFont="1" applyBorder="1"/>
    <xf numFmtId="0" fontId="26" fillId="0" borderId="0" xfId="0" applyFont="1"/>
    <xf numFmtId="0" fontId="2" fillId="0" borderId="77" xfId="0" applyFont="1" applyBorder="1"/>
    <xf numFmtId="0" fontId="2" fillId="0" borderId="42" xfId="0" applyFont="1" applyBorder="1" applyAlignment="1">
      <alignment horizontal="center"/>
    </xf>
    <xf numFmtId="0" fontId="2" fillId="0" borderId="73" xfId="0" applyFont="1" applyBorder="1" applyAlignment="1">
      <alignment horizontal="center"/>
    </xf>
    <xf numFmtId="0" fontId="2" fillId="0" borderId="44" xfId="0" applyFont="1" applyBorder="1"/>
    <xf numFmtId="0" fontId="2" fillId="0" borderId="45" xfId="0" applyFont="1" applyBorder="1"/>
    <xf numFmtId="0" fontId="0" fillId="0" borderId="77" xfId="0" applyBorder="1"/>
    <xf numFmtId="0" fontId="0" fillId="0" borderId="45" xfId="0" applyBorder="1" applyAlignment="1">
      <alignment horizontal="center" vertical="center" wrapText="1"/>
    </xf>
    <xf numFmtId="0" fontId="0" fillId="4" borderId="6" xfId="0" applyFill="1" applyBorder="1" applyAlignment="1">
      <alignment vertical="center"/>
    </xf>
    <xf numFmtId="0" fontId="0" fillId="0" borderId="6" xfId="0" applyBorder="1" applyAlignment="1">
      <alignment vertical="center"/>
    </xf>
    <xf numFmtId="0" fontId="0" fillId="0" borderId="45" xfId="0" applyBorder="1" applyAlignment="1">
      <alignment vertical="center"/>
    </xf>
    <xf numFmtId="0" fontId="0" fillId="0" borderId="42" xfId="0" applyFill="1" applyBorder="1" applyAlignment="1">
      <alignment vertical="center"/>
    </xf>
    <xf numFmtId="0" fontId="0" fillId="0" borderId="6" xfId="0" applyFill="1" applyBorder="1" applyAlignment="1">
      <alignment vertical="center"/>
    </xf>
    <xf numFmtId="0" fontId="0" fillId="0" borderId="45" xfId="0" applyFill="1" applyBorder="1" applyAlignment="1">
      <alignment vertical="center"/>
    </xf>
    <xf numFmtId="0" fontId="0" fillId="20" borderId="43" xfId="0" applyFill="1" applyBorder="1"/>
    <xf numFmtId="0" fontId="0" fillId="20" borderId="45" xfId="0" applyFill="1" applyBorder="1" applyAlignment="1">
      <alignment horizontal="center" vertical="center" wrapText="1"/>
    </xf>
    <xf numFmtId="0" fontId="0" fillId="4" borderId="44" xfId="0" applyFill="1" applyBorder="1" applyAlignment="1">
      <alignment vertical="center"/>
    </xf>
    <xf numFmtId="0" fontId="0" fillId="20" borderId="6" xfId="0" applyFill="1" applyBorder="1" applyAlignment="1">
      <alignment vertical="center"/>
    </xf>
    <xf numFmtId="0" fontId="0" fillId="4" borderId="45" xfId="0" applyFill="1" applyBorder="1" applyAlignment="1">
      <alignment vertical="center"/>
    </xf>
    <xf numFmtId="0" fontId="0" fillId="20" borderId="45" xfId="0" applyFill="1" applyBorder="1" applyAlignment="1">
      <alignment vertical="center"/>
    </xf>
    <xf numFmtId="0" fontId="0" fillId="20" borderId="44" xfId="0" applyFill="1" applyBorder="1" applyAlignment="1">
      <alignment vertical="center"/>
    </xf>
    <xf numFmtId="0" fontId="0" fillId="0" borderId="44" xfId="0" applyFill="1" applyBorder="1" applyAlignment="1">
      <alignment vertical="center"/>
    </xf>
    <xf numFmtId="0" fontId="0" fillId="4" borderId="43" xfId="0" applyFill="1" applyBorder="1"/>
    <xf numFmtId="0" fontId="0" fillId="4" borderId="49" xfId="0" applyFill="1" applyBorder="1"/>
    <xf numFmtId="0" fontId="0" fillId="0" borderId="51" xfId="0" applyBorder="1" applyAlignment="1">
      <alignment horizontal="center" vertical="center" wrapText="1"/>
    </xf>
    <xf numFmtId="0" fontId="0" fillId="0" borderId="47" xfId="0" applyBorder="1" applyAlignment="1">
      <alignment vertical="center"/>
    </xf>
    <xf numFmtId="0" fontId="0" fillId="0" borderId="48" xfId="0" applyBorder="1" applyAlignment="1">
      <alignment vertical="center"/>
    </xf>
    <xf numFmtId="0" fontId="0" fillId="0" borderId="51" xfId="0" applyFill="1" applyBorder="1" applyAlignment="1">
      <alignment vertical="center"/>
    </xf>
    <xf numFmtId="0" fontId="0" fillId="0" borderId="48" xfId="0" applyFill="1" applyBorder="1" applyAlignment="1">
      <alignment vertical="center"/>
    </xf>
    <xf numFmtId="0" fontId="0" fillId="0" borderId="47" xfId="0" applyFill="1" applyBorder="1" applyAlignment="1">
      <alignment vertical="center"/>
    </xf>
    <xf numFmtId="0" fontId="0" fillId="0" borderId="6" xfId="0" applyBorder="1" applyAlignment="1">
      <alignment horizontal="center" vertical="center"/>
    </xf>
    <xf numFmtId="0" fontId="0" fillId="21" borderId="6" xfId="0" applyFill="1" applyBorder="1"/>
    <xf numFmtId="0" fontId="0" fillId="4" borderId="0" xfId="0" applyFill="1" applyBorder="1"/>
    <xf numFmtId="0" fontId="0" fillId="4" borderId="0" xfId="0" applyFill="1" applyBorder="1" applyAlignment="1">
      <alignment horizontal="center" vertical="center" wrapText="1"/>
    </xf>
    <xf numFmtId="0" fontId="0" fillId="0" borderId="0" xfId="0" applyBorder="1" applyAlignment="1">
      <alignment vertical="center"/>
    </xf>
    <xf numFmtId="0" fontId="0" fillId="4" borderId="0" xfId="0" applyFill="1"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0" fillId="0" borderId="40" xfId="0" applyFill="1" applyBorder="1" applyAlignment="1">
      <alignment wrapText="1"/>
    </xf>
    <xf numFmtId="0" fontId="9" fillId="0" borderId="12" xfId="0" applyNumberFormat="1" applyFont="1" applyBorder="1" applyAlignment="1">
      <alignment horizontal="left" vertical="center" wrapText="1"/>
    </xf>
    <xf numFmtId="0" fontId="9" fillId="0" borderId="10" xfId="0" applyNumberFormat="1" applyFont="1" applyBorder="1" applyAlignment="1">
      <alignment vertical="center" wrapText="1"/>
    </xf>
    <xf numFmtId="0" fontId="0" fillId="0" borderId="66" xfId="0" applyBorder="1"/>
    <xf numFmtId="0" fontId="0" fillId="0" borderId="67" xfId="0" applyBorder="1"/>
    <xf numFmtId="0" fontId="0" fillId="4" borderId="67" xfId="0" applyFill="1" applyBorder="1"/>
    <xf numFmtId="0" fontId="0" fillId="0" borderId="68" xfId="0" applyBorder="1"/>
    <xf numFmtId="0" fontId="0" fillId="0" borderId="69" xfId="0" applyBorder="1"/>
    <xf numFmtId="0" fontId="0" fillId="0" borderId="65" xfId="0" applyBorder="1"/>
    <xf numFmtId="0" fontId="0" fillId="0" borderId="54" xfId="0" applyBorder="1"/>
    <xf numFmtId="0" fontId="0" fillId="11" borderId="55" xfId="0" applyFill="1" applyBorder="1"/>
    <xf numFmtId="0" fontId="0" fillId="0" borderId="56" xfId="0" applyBorder="1"/>
    <xf numFmtId="0" fontId="0" fillId="4" borderId="55" xfId="0" applyFill="1" applyBorder="1"/>
    <xf numFmtId="0" fontId="0" fillId="4" borderId="56" xfId="0" applyFill="1" applyBorder="1"/>
    <xf numFmtId="0" fontId="0" fillId="4" borderId="54" xfId="0" applyFill="1" applyBorder="1"/>
    <xf numFmtId="0" fontId="0" fillId="4" borderId="57" xfId="0" applyFill="1" applyBorder="1"/>
    <xf numFmtId="0" fontId="0" fillId="4" borderId="53" xfId="0" applyFill="1" applyBorder="1"/>
    <xf numFmtId="0" fontId="12" fillId="0" borderId="80" xfId="0" applyFont="1" applyBorder="1"/>
    <xf numFmtId="0" fontId="12" fillId="0" borderId="45" xfId="0" applyFont="1" applyBorder="1"/>
    <xf numFmtId="0" fontId="11" fillId="4" borderId="45" xfId="0" applyFont="1" applyFill="1" applyBorder="1" applyAlignment="1">
      <alignment vertical="center" wrapText="1"/>
    </xf>
    <xf numFmtId="0" fontId="11" fillId="4" borderId="83" xfId="0" applyFont="1" applyFill="1" applyBorder="1" applyAlignment="1">
      <alignment vertical="center" wrapText="1"/>
    </xf>
    <xf numFmtId="0" fontId="0" fillId="16" borderId="49" xfId="0" applyFill="1" applyBorder="1" applyAlignment="1">
      <alignment horizontal="center" vertical="center"/>
    </xf>
    <xf numFmtId="0" fontId="0" fillId="4" borderId="15" xfId="0" applyFill="1" applyBorder="1" applyAlignment="1">
      <alignment horizontal="center" vertical="center"/>
    </xf>
    <xf numFmtId="0" fontId="0" fillId="4" borderId="50" xfId="0" applyFill="1" applyBorder="1" applyAlignment="1">
      <alignment horizontal="center" vertical="center"/>
    </xf>
    <xf numFmtId="0" fontId="0" fillId="4" borderId="75" xfId="0" applyFill="1" applyBorder="1" applyAlignment="1">
      <alignment horizontal="center" vertical="center"/>
    </xf>
    <xf numFmtId="0" fontId="0" fillId="16" borderId="34" xfId="0" applyFill="1" applyBorder="1" applyAlignment="1">
      <alignment horizontal="center" vertical="center"/>
    </xf>
    <xf numFmtId="0" fontId="0" fillId="11" borderId="54" xfId="0" applyFill="1" applyBorder="1"/>
    <xf numFmtId="0" fontId="17" fillId="4" borderId="45" xfId="0" applyFont="1" applyFill="1" applyBorder="1" applyAlignment="1">
      <alignment vertical="center" wrapText="1"/>
    </xf>
    <xf numFmtId="0" fontId="17" fillId="4" borderId="51" xfId="0" applyFont="1" applyFill="1" applyBorder="1" applyAlignment="1">
      <alignment vertical="center" wrapText="1"/>
    </xf>
    <xf numFmtId="0" fontId="0" fillId="19" borderId="49" xfId="0" applyFill="1" applyBorder="1" applyAlignment="1">
      <alignment horizontal="center"/>
    </xf>
    <xf numFmtId="0" fontId="0" fillId="11" borderId="67" xfId="0" applyFill="1" applyBorder="1"/>
    <xf numFmtId="0" fontId="0" fillId="11" borderId="69" xfId="0" applyFill="1" applyBorder="1"/>
    <xf numFmtId="0" fontId="0" fillId="16" borderId="6" xfId="0" applyFill="1" applyBorder="1"/>
    <xf numFmtId="0" fontId="0" fillId="16" borderId="43" xfId="0" applyFill="1" applyBorder="1"/>
    <xf numFmtId="0" fontId="0" fillId="16" borderId="45" xfId="0" applyFill="1" applyBorder="1"/>
    <xf numFmtId="0" fontId="0" fillId="0" borderId="84" xfId="0" applyBorder="1"/>
    <xf numFmtId="0" fontId="0" fillId="0" borderId="83" xfId="0" applyBorder="1"/>
    <xf numFmtId="0" fontId="0" fillId="22" borderId="34" xfId="0" applyFill="1" applyBorder="1"/>
    <xf numFmtId="0" fontId="0" fillId="22" borderId="48" xfId="0" applyFill="1" applyBorder="1"/>
    <xf numFmtId="0" fontId="0" fillId="16" borderId="4" xfId="0" applyFill="1" applyBorder="1"/>
    <xf numFmtId="0" fontId="0" fillId="16" borderId="48" xfId="0" applyFill="1" applyBorder="1"/>
    <xf numFmtId="0" fontId="0" fillId="16" borderId="44" xfId="0" applyFill="1" applyBorder="1"/>
    <xf numFmtId="0" fontId="0" fillId="16" borderId="17" xfId="0" applyFill="1" applyBorder="1"/>
    <xf numFmtId="0" fontId="0" fillId="16" borderId="42" xfId="0" applyFill="1" applyBorder="1"/>
    <xf numFmtId="0" fontId="0" fillId="16" borderId="84" xfId="0" applyFill="1" applyBorder="1"/>
    <xf numFmtId="0" fontId="0" fillId="22" borderId="4" xfId="0" applyFill="1" applyBorder="1"/>
    <xf numFmtId="0" fontId="0" fillId="22" borderId="83" xfId="0" applyFill="1" applyBorder="1"/>
    <xf numFmtId="0" fontId="0" fillId="22" borderId="51" xfId="0" applyFill="1" applyBorder="1"/>
    <xf numFmtId="0" fontId="0" fillId="16" borderId="46" xfId="0" applyFill="1" applyBorder="1"/>
    <xf numFmtId="0" fontId="0" fillId="16" borderId="49" xfId="0" applyFill="1" applyBorder="1"/>
    <xf numFmtId="0" fontId="10" fillId="0" borderId="1" xfId="0" applyFont="1" applyBorder="1" applyAlignment="1">
      <alignment horizontal="right"/>
    </xf>
    <xf numFmtId="0" fontId="10" fillId="0" borderId="2" xfId="0" applyFont="1" applyBorder="1" applyAlignment="1">
      <alignment horizontal="right"/>
    </xf>
    <xf numFmtId="0" fontId="10" fillId="0" borderId="3" xfId="0" applyFont="1" applyBorder="1" applyAlignment="1">
      <alignment horizontal="right"/>
    </xf>
    <xf numFmtId="0" fontId="2" fillId="0" borderId="70" xfId="0" applyFont="1" applyBorder="1"/>
    <xf numFmtId="0" fontId="2" fillId="0" borderId="79" xfId="0" applyFont="1" applyBorder="1"/>
    <xf numFmtId="0" fontId="2" fillId="0" borderId="64" xfId="0" applyFont="1" applyBorder="1"/>
    <xf numFmtId="0" fontId="2" fillId="0" borderId="80" xfId="0" applyFont="1" applyBorder="1"/>
    <xf numFmtId="0" fontId="0" fillId="13" borderId="81" xfId="0" applyFill="1" applyBorder="1"/>
    <xf numFmtId="0" fontId="0" fillId="0" borderId="70" xfId="0" applyFill="1" applyBorder="1"/>
    <xf numFmtId="0" fontId="0" fillId="4" borderId="81" xfId="0" applyFill="1" applyBorder="1"/>
    <xf numFmtId="0" fontId="0" fillId="0" borderId="81" xfId="0" applyFill="1" applyBorder="1" applyAlignment="1"/>
    <xf numFmtId="0" fontId="0" fillId="13" borderId="79" xfId="0" applyFill="1" applyBorder="1" applyAlignment="1"/>
    <xf numFmtId="0" fontId="0" fillId="0" borderId="72" xfId="0" applyFill="1" applyBorder="1" applyAlignment="1"/>
    <xf numFmtId="0" fontId="0" fillId="13" borderId="80" xfId="0" applyFill="1" applyBorder="1"/>
    <xf numFmtId="0" fontId="0" fillId="0" borderId="81" xfId="0" applyFill="1" applyBorder="1"/>
    <xf numFmtId="0" fontId="2" fillId="0" borderId="42" xfId="0" applyFont="1" applyBorder="1"/>
    <xf numFmtId="0" fontId="0" fillId="0" borderId="17" xfId="0" applyFill="1" applyBorder="1"/>
    <xf numFmtId="0" fontId="24" fillId="0" borderId="44" xfId="0" applyFont="1" applyFill="1" applyBorder="1" applyAlignment="1"/>
    <xf numFmtId="0" fontId="0" fillId="0" borderId="73" xfId="0" applyFill="1" applyBorder="1" applyAlignment="1"/>
    <xf numFmtId="0" fontId="24" fillId="17" borderId="6" xfId="0" applyFont="1" applyFill="1" applyBorder="1" applyAlignment="1"/>
    <xf numFmtId="0" fontId="24" fillId="0" borderId="74" xfId="0" applyFont="1" applyFill="1" applyBorder="1" applyAlignment="1"/>
    <xf numFmtId="0" fontId="0" fillId="0" borderId="73" xfId="0" applyBorder="1" applyAlignment="1"/>
    <xf numFmtId="0" fontId="0" fillId="0" borderId="75" xfId="0" applyFill="1" applyBorder="1"/>
    <xf numFmtId="0" fontId="0" fillId="0" borderId="65" xfId="0" applyFill="1" applyBorder="1" applyAlignment="1">
      <alignment horizontal="center"/>
    </xf>
    <xf numFmtId="0" fontId="0" fillId="0" borderId="49" xfId="0" applyFill="1" applyBorder="1" applyAlignment="1">
      <alignment horizontal="center"/>
    </xf>
    <xf numFmtId="0" fontId="0" fillId="0" borderId="75" xfId="0" applyFill="1" applyBorder="1" applyAlignment="1">
      <alignment horizontal="center"/>
    </xf>
    <xf numFmtId="0" fontId="24" fillId="23" borderId="51" xfId="0" applyFont="1" applyFill="1" applyBorder="1"/>
    <xf numFmtId="0" fontId="0" fillId="4" borderId="48" xfId="0" applyFill="1" applyBorder="1" applyAlignment="1"/>
    <xf numFmtId="0" fontId="0" fillId="4" borderId="15" xfId="0" applyFill="1" applyBorder="1" applyAlignment="1"/>
    <xf numFmtId="0" fontId="0" fillId="0" borderId="63" xfId="0" applyBorder="1"/>
    <xf numFmtId="0" fontId="0" fillId="0" borderId="71" xfId="0" applyBorder="1"/>
    <xf numFmtId="0" fontId="0" fillId="12" borderId="64" xfId="0" applyFill="1" applyBorder="1"/>
    <xf numFmtId="0" fontId="0" fillId="0" borderId="71" xfId="0" applyFill="1" applyBorder="1"/>
    <xf numFmtId="0" fontId="0" fillId="0" borderId="81" xfId="0" applyBorder="1"/>
    <xf numFmtId="0" fontId="0" fillId="22" borderId="0" xfId="0" applyFill="1" applyBorder="1"/>
    <xf numFmtId="0" fontId="2" fillId="22" borderId="0" xfId="0" applyFont="1" applyFill="1" applyBorder="1" applyAlignment="1"/>
    <xf numFmtId="0" fontId="2" fillId="22" borderId="0" xfId="0" applyFont="1" applyFill="1" applyBorder="1"/>
    <xf numFmtId="0" fontId="10" fillId="22" borderId="0" xfId="0" applyFont="1" applyFill="1" applyBorder="1" applyAlignment="1">
      <alignment horizontal="right"/>
    </xf>
    <xf numFmtId="0" fontId="10" fillId="22" borderId="0" xfId="0" applyFont="1" applyFill="1" applyBorder="1" applyAlignment="1"/>
    <xf numFmtId="0" fontId="10" fillId="22" borderId="0" xfId="0" applyFont="1" applyFill="1" applyBorder="1"/>
    <xf numFmtId="0" fontId="0" fillId="22" borderId="0" xfId="0" applyFill="1" applyBorder="1" applyAlignment="1"/>
    <xf numFmtId="0" fontId="24" fillId="22" borderId="0" xfId="0" applyFont="1" applyFill="1" applyBorder="1" applyAlignment="1"/>
    <xf numFmtId="0" fontId="24" fillId="22" borderId="0" xfId="0" applyFont="1" applyFill="1" applyBorder="1"/>
    <xf numFmtId="0" fontId="0" fillId="22" borderId="0" xfId="0" applyFont="1" applyFill="1" applyBorder="1"/>
    <xf numFmtId="0" fontId="0" fillId="0" borderId="5" xfId="0" applyFont="1" applyFill="1" applyBorder="1"/>
    <xf numFmtId="0" fontId="4" fillId="0" borderId="7"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1" fontId="9" fillId="0" borderId="7" xfId="0" applyNumberFormat="1" applyFont="1" applyBorder="1" applyAlignment="1">
      <alignment horizontal="left" vertical="center" wrapText="1"/>
    </xf>
    <xf numFmtId="1" fontId="9" fillId="0" borderId="8" xfId="0" applyNumberFormat="1" applyFont="1" applyBorder="1" applyAlignment="1">
      <alignment horizontal="left" vertical="center" wrapText="1"/>
    </xf>
    <xf numFmtId="1" fontId="9" fillId="0" borderId="7" xfId="0" applyNumberFormat="1" applyFont="1" applyBorder="1" applyAlignment="1">
      <alignment horizontal="center" vertical="center" wrapText="1"/>
    </xf>
    <xf numFmtId="1" fontId="9" fillId="0" borderId="8" xfId="0" applyNumberFormat="1" applyFont="1" applyBorder="1" applyAlignment="1">
      <alignment horizontal="center" vertical="center" wrapText="1"/>
    </xf>
    <xf numFmtId="0" fontId="18" fillId="4" borderId="7" xfId="0" applyNumberFormat="1" applyFont="1" applyFill="1" applyBorder="1" applyAlignment="1">
      <alignment horizontal="center" vertical="center" wrapText="1"/>
    </xf>
    <xf numFmtId="0" fontId="18" fillId="4" borderId="8" xfId="0" applyNumberFormat="1"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 fontId="4" fillId="0" borderId="8" xfId="0" applyNumberFormat="1"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4" fillId="4" borderId="19" xfId="0" applyNumberFormat="1" applyFont="1" applyFill="1" applyBorder="1" applyAlignment="1">
      <alignment horizontal="center" vertical="center" wrapText="1"/>
    </xf>
    <xf numFmtId="0" fontId="4" fillId="4" borderId="26" xfId="0" applyNumberFormat="1" applyFont="1" applyFill="1" applyBorder="1" applyAlignment="1">
      <alignment horizontal="center" vertical="center" wrapText="1"/>
    </xf>
    <xf numFmtId="0" fontId="4" fillId="4" borderId="21" xfId="0" applyNumberFormat="1"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4" borderId="8" xfId="0" applyNumberFormat="1" applyFont="1" applyFill="1" applyBorder="1" applyAlignment="1">
      <alignment horizontal="center" vertical="center" wrapText="1"/>
    </xf>
    <xf numFmtId="1" fontId="4" fillId="4" borderId="7" xfId="0" applyNumberFormat="1" applyFont="1" applyFill="1" applyBorder="1" applyAlignment="1">
      <alignment horizontal="center" vertical="center" wrapText="1"/>
    </xf>
    <xf numFmtId="1" fontId="4" fillId="4" borderId="9" xfId="0" applyNumberFormat="1" applyFont="1" applyFill="1" applyBorder="1" applyAlignment="1">
      <alignment horizontal="center" vertical="center" wrapText="1"/>
    </xf>
    <xf numFmtId="1" fontId="4" fillId="4" borderId="8" xfId="0" applyNumberFormat="1" applyFont="1" applyFill="1" applyBorder="1" applyAlignment="1">
      <alignment horizontal="center" vertical="center" wrapText="1"/>
    </xf>
    <xf numFmtId="9" fontId="4" fillId="0" borderId="28" xfId="0" applyNumberFormat="1" applyFont="1" applyBorder="1" applyAlignment="1">
      <alignment horizontal="center" vertical="center" wrapText="1"/>
    </xf>
    <xf numFmtId="9" fontId="4" fillId="0" borderId="29" xfId="0" applyNumberFormat="1" applyFont="1" applyBorder="1" applyAlignment="1">
      <alignment horizontal="center" vertical="center" wrapText="1"/>
    </xf>
    <xf numFmtId="9" fontId="4" fillId="0" borderId="30" xfId="0" applyNumberFormat="1" applyFont="1" applyBorder="1" applyAlignment="1">
      <alignment horizontal="center" vertical="center" wrapText="1"/>
    </xf>
    <xf numFmtId="9" fontId="4" fillId="0" borderId="0" xfId="0" applyNumberFormat="1" applyFont="1" applyBorder="1" applyAlignment="1">
      <alignment horizontal="center" vertical="center" wrapText="1"/>
    </xf>
    <xf numFmtId="9" fontId="4" fillId="0" borderId="31" xfId="0" applyNumberFormat="1" applyFont="1" applyBorder="1" applyAlignment="1">
      <alignment horizontal="center" vertical="center" wrapText="1"/>
    </xf>
    <xf numFmtId="9" fontId="4" fillId="0" borderId="32" xfId="0" applyNumberFormat="1" applyFont="1" applyBorder="1" applyAlignment="1">
      <alignment horizontal="center" vertical="center" wrapText="1"/>
    </xf>
    <xf numFmtId="0" fontId="4" fillId="4" borderId="33" xfId="0" applyNumberFormat="1" applyFont="1" applyFill="1" applyBorder="1" applyAlignment="1">
      <alignment horizontal="center" vertical="center" wrapText="1"/>
    </xf>
    <xf numFmtId="0" fontId="4" fillId="4" borderId="35" xfId="0" applyNumberFormat="1" applyFont="1" applyFill="1" applyBorder="1" applyAlignment="1">
      <alignment horizontal="center" vertical="center" wrapText="1"/>
    </xf>
    <xf numFmtId="0" fontId="4" fillId="4" borderId="36" xfId="0" applyNumberFormat="1" applyFont="1" applyFill="1" applyBorder="1" applyAlignment="1">
      <alignment horizontal="center" vertical="center" wrapText="1"/>
    </xf>
    <xf numFmtId="9" fontId="4" fillId="9" borderId="11" xfId="0" applyNumberFormat="1" applyFont="1" applyFill="1" applyBorder="1" applyAlignment="1">
      <alignment horizontal="center" vertical="center" wrapText="1"/>
    </xf>
    <xf numFmtId="9" fontId="4" fillId="9" borderId="23" xfId="0" applyNumberFormat="1" applyFont="1" applyFill="1" applyBorder="1" applyAlignment="1">
      <alignment horizontal="center" vertical="center" wrapText="1"/>
    </xf>
    <xf numFmtId="9" fontId="4" fillId="9" borderId="16" xfId="0" applyNumberFormat="1" applyFont="1" applyFill="1" applyBorder="1" applyAlignment="1">
      <alignment horizontal="center" vertical="center" wrapText="1"/>
    </xf>
    <xf numFmtId="9" fontId="4" fillId="4" borderId="19" xfId="0" applyNumberFormat="1" applyFont="1" applyFill="1" applyBorder="1" applyAlignment="1">
      <alignment horizontal="center" vertical="center" wrapText="1"/>
    </xf>
    <xf numFmtId="9" fontId="4" fillId="4" borderId="26" xfId="0" applyNumberFormat="1" applyFont="1" applyFill="1" applyBorder="1" applyAlignment="1">
      <alignment horizontal="center" vertical="center" wrapText="1"/>
    </xf>
    <xf numFmtId="9" fontId="4" fillId="4" borderId="21" xfId="0" applyNumberFormat="1" applyFont="1" applyFill="1" applyBorder="1" applyAlignment="1">
      <alignment horizontal="center" vertical="center" wrapText="1"/>
    </xf>
    <xf numFmtId="0" fontId="4" fillId="4" borderId="24" xfId="0" applyNumberFormat="1" applyFont="1" applyFill="1" applyBorder="1" applyAlignment="1">
      <alignment horizontal="center" vertical="center" wrapText="1"/>
    </xf>
    <xf numFmtId="0" fontId="4" fillId="4" borderId="25" xfId="0" applyNumberFormat="1" applyFont="1" applyFill="1" applyBorder="1" applyAlignment="1">
      <alignment horizontal="center" vertical="center" wrapText="1"/>
    </xf>
    <xf numFmtId="9" fontId="4" fillId="4" borderId="7" xfId="0" applyNumberFormat="1" applyFont="1" applyFill="1" applyBorder="1" applyAlignment="1">
      <alignment horizontal="center" vertical="center" wrapText="1"/>
    </xf>
    <xf numFmtId="9" fontId="4" fillId="4" borderId="9" xfId="0" applyNumberFormat="1" applyFont="1" applyFill="1" applyBorder="1" applyAlignment="1">
      <alignment horizontal="center" vertical="center" wrapText="1"/>
    </xf>
    <xf numFmtId="9" fontId="4" fillId="4" borderId="8" xfId="0" applyNumberFormat="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9" xfId="0" applyNumberFormat="1" applyFont="1" applyFill="1" applyBorder="1" applyAlignment="1">
      <alignment horizontal="center" vertical="center" wrapText="1"/>
    </xf>
    <xf numFmtId="9" fontId="5" fillId="4" borderId="8" xfId="0" applyNumberFormat="1" applyFont="1" applyFill="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9" borderId="7" xfId="0" applyNumberFormat="1" applyFont="1" applyFill="1" applyBorder="1" applyAlignment="1">
      <alignment horizontal="center" vertical="center" wrapText="1"/>
    </xf>
    <xf numFmtId="0" fontId="5" fillId="9" borderId="9" xfId="0" applyNumberFormat="1" applyFont="1" applyFill="1" applyBorder="1" applyAlignment="1">
      <alignment horizontal="center" vertical="center" wrapText="1"/>
    </xf>
    <xf numFmtId="0" fontId="5" fillId="9" borderId="8" xfId="0" applyNumberFormat="1" applyFont="1" applyFill="1" applyBorder="1" applyAlignment="1">
      <alignment horizontal="center" vertical="center" wrapText="1"/>
    </xf>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9" borderId="7"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6" xfId="0" applyFont="1" applyFill="1" applyBorder="1" applyAlignment="1">
      <alignment horizontal="center" vertical="center" wrapText="1"/>
    </xf>
    <xf numFmtId="1" fontId="4" fillId="9" borderId="7" xfId="0" applyNumberFormat="1" applyFont="1" applyFill="1" applyBorder="1" applyAlignment="1">
      <alignment horizontal="center" vertical="center" wrapText="1"/>
    </xf>
    <xf numFmtId="1" fontId="4" fillId="9" borderId="8"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1" fontId="5" fillId="0" borderId="7"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8" xfId="0" applyNumberFormat="1" applyFont="1" applyBorder="1" applyAlignment="1">
      <alignment horizontal="center" vertical="center" wrapText="1"/>
    </xf>
    <xf numFmtId="1" fontId="4" fillId="9" borderId="9" xfId="0" applyNumberFormat="1"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4" fillId="2" borderId="5" xfId="0" applyNumberFormat="1" applyFont="1" applyFill="1" applyBorder="1" applyAlignment="1">
      <alignment horizontal="center" vertical="center" wrapText="1"/>
    </xf>
    <xf numFmtId="0" fontId="6" fillId="3" borderId="1" xfId="0" applyNumberFormat="1" applyFont="1" applyFill="1" applyBorder="1" applyAlignment="1">
      <alignment horizontal="left" vertical="center" wrapText="1"/>
    </xf>
    <xf numFmtId="0" fontId="6" fillId="3" borderId="2" xfId="0" applyNumberFormat="1"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1" fontId="5" fillId="4" borderId="7" xfId="0" applyNumberFormat="1" applyFont="1" applyFill="1" applyBorder="1" applyAlignment="1">
      <alignment horizontal="center" vertical="center" wrapText="1"/>
    </xf>
    <xf numFmtId="1" fontId="5" fillId="4" borderId="9" xfId="0" applyNumberFormat="1" applyFont="1" applyFill="1" applyBorder="1" applyAlignment="1">
      <alignment horizontal="center" vertical="center" wrapText="1"/>
    </xf>
    <xf numFmtId="1" fontId="5" fillId="4" borderId="8" xfId="0" applyNumberFormat="1"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9" borderId="8" xfId="0" applyFont="1" applyFill="1" applyBorder="1" applyAlignment="1">
      <alignment horizontal="center" vertical="center" wrapText="1"/>
    </xf>
    <xf numFmtId="0" fontId="4" fillId="9" borderId="11" xfId="0" applyNumberFormat="1" applyFont="1" applyFill="1" applyBorder="1" applyAlignment="1">
      <alignment horizontal="center" vertical="center" wrapText="1"/>
    </xf>
    <xf numFmtId="0" fontId="4" fillId="9" borderId="23" xfId="0" applyNumberFormat="1" applyFont="1" applyFill="1" applyBorder="1" applyAlignment="1">
      <alignment horizontal="center" vertical="center" wrapText="1"/>
    </xf>
    <xf numFmtId="0" fontId="4" fillId="9" borderId="16" xfId="0" applyNumberFormat="1" applyFont="1" applyFill="1" applyBorder="1" applyAlignment="1">
      <alignment horizontal="center" vertical="center" wrapText="1"/>
    </xf>
    <xf numFmtId="0" fontId="0" fillId="4" borderId="0" xfId="0" applyNumberFormat="1" applyFill="1" applyAlignment="1">
      <alignment horizontal="left" vertical="center" wrapText="1"/>
    </xf>
    <xf numFmtId="0" fontId="0" fillId="4" borderId="0" xfId="0" applyFill="1" applyAlignment="1">
      <alignment horizontal="left"/>
    </xf>
    <xf numFmtId="0" fontId="3" fillId="3" borderId="1" xfId="0" applyNumberFormat="1" applyFont="1" applyFill="1" applyBorder="1" applyAlignment="1">
      <alignment horizontal="left" vertical="center" wrapText="1"/>
    </xf>
    <xf numFmtId="0" fontId="3" fillId="3" borderId="3" xfId="0" applyNumberFormat="1" applyFont="1" applyFill="1" applyBorder="1" applyAlignment="1">
      <alignment horizontal="left" vertical="center" wrapText="1"/>
    </xf>
    <xf numFmtId="0" fontId="3" fillId="3" borderId="2" xfId="0" applyNumberFormat="1" applyFont="1" applyFill="1" applyBorder="1" applyAlignment="1">
      <alignment horizontal="left" vertical="center" wrapText="1"/>
    </xf>
    <xf numFmtId="0" fontId="3" fillId="2" borderId="5" xfId="0" applyNumberFormat="1" applyFont="1" applyFill="1" applyBorder="1" applyAlignment="1">
      <alignment horizontal="left" vertical="center" wrapText="1"/>
    </xf>
    <xf numFmtId="0" fontId="7" fillId="4" borderId="0" xfId="0" applyNumberFormat="1" applyFont="1" applyFill="1" applyAlignment="1">
      <alignment horizontal="center" vertical="center"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8" xfId="0" applyFont="1" applyFill="1" applyBorder="1" applyAlignment="1">
      <alignment horizontal="left" vertical="center" wrapText="1"/>
    </xf>
    <xf numFmtId="1" fontId="4" fillId="9" borderId="11" xfId="0" applyNumberFormat="1" applyFont="1" applyFill="1" applyBorder="1" applyAlignment="1">
      <alignment horizontal="center" vertical="center" wrapText="1"/>
    </xf>
    <xf numFmtId="1" fontId="4" fillId="9" borderId="23" xfId="0" applyNumberFormat="1" applyFont="1" applyFill="1" applyBorder="1" applyAlignment="1">
      <alignment horizontal="center" vertical="center" wrapText="1"/>
    </xf>
    <xf numFmtId="1" fontId="4" fillId="9" borderId="16"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1" xfId="0" applyFont="1" applyFill="1" applyBorder="1" applyAlignment="1">
      <alignment horizontal="center" vertical="center" wrapText="1"/>
    </xf>
    <xf numFmtId="3" fontId="5" fillId="9" borderId="11" xfId="0" applyNumberFormat="1" applyFont="1" applyFill="1" applyBorder="1" applyAlignment="1">
      <alignment horizontal="center" vertical="center" wrapText="1"/>
    </xf>
    <xf numFmtId="3" fontId="5" fillId="9" borderId="23" xfId="0" applyNumberFormat="1" applyFont="1" applyFill="1" applyBorder="1" applyAlignment="1">
      <alignment horizontal="center" vertical="center" wrapText="1"/>
    </xf>
    <xf numFmtId="3" fontId="5" fillId="9" borderId="16" xfId="0" applyNumberFormat="1" applyFont="1" applyFill="1" applyBorder="1" applyAlignment="1">
      <alignment horizontal="center" vertical="center" wrapText="1"/>
    </xf>
    <xf numFmtId="0" fontId="4" fillId="9" borderId="24" xfId="0" applyNumberFormat="1" applyFont="1" applyFill="1" applyBorder="1" applyAlignment="1">
      <alignment horizontal="center" vertical="center" wrapText="1"/>
    </xf>
    <xf numFmtId="0" fontId="4" fillId="9" borderId="27" xfId="0" applyNumberFormat="1" applyFont="1" applyFill="1" applyBorder="1" applyAlignment="1">
      <alignment horizontal="center" vertical="center" wrapText="1"/>
    </xf>
    <xf numFmtId="0" fontId="4" fillId="9" borderId="25" xfId="0" applyNumberFormat="1" applyFont="1" applyFill="1" applyBorder="1" applyAlignment="1">
      <alignment horizontal="center" vertical="center" wrapText="1"/>
    </xf>
    <xf numFmtId="3" fontId="5" fillId="9" borderId="24" xfId="0" applyNumberFormat="1" applyFont="1" applyFill="1" applyBorder="1" applyAlignment="1">
      <alignment horizontal="center" vertical="center" wrapText="1"/>
    </xf>
    <xf numFmtId="3" fontId="5" fillId="9" borderId="27" xfId="0" applyNumberFormat="1" applyFont="1" applyFill="1" applyBorder="1" applyAlignment="1">
      <alignment horizontal="center" vertical="center" wrapText="1"/>
    </xf>
    <xf numFmtId="3" fontId="5" fillId="9" borderId="25" xfId="0" applyNumberFormat="1" applyFont="1" applyFill="1" applyBorder="1" applyAlignment="1">
      <alignment horizontal="center" vertical="center" wrapText="1"/>
    </xf>
    <xf numFmtId="1" fontId="4" fillId="9" borderId="24" xfId="0" applyNumberFormat="1" applyFont="1" applyFill="1" applyBorder="1" applyAlignment="1">
      <alignment horizontal="center" vertical="center" wrapText="1"/>
    </xf>
    <xf numFmtId="1" fontId="4" fillId="9" borderId="27" xfId="0" applyNumberFormat="1" applyFont="1" applyFill="1" applyBorder="1" applyAlignment="1">
      <alignment horizontal="center" vertical="center" wrapText="1"/>
    </xf>
    <xf numFmtId="1" fontId="4" fillId="9" borderId="25" xfId="0" applyNumberFormat="1"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1" fontId="5" fillId="4" borderId="19" xfId="0" applyNumberFormat="1" applyFont="1" applyFill="1" applyBorder="1" applyAlignment="1">
      <alignment horizontal="center" vertical="center" wrapText="1"/>
    </xf>
    <xf numFmtId="1" fontId="5" fillId="4" borderId="26" xfId="0" applyNumberFormat="1" applyFont="1" applyFill="1" applyBorder="1" applyAlignment="1">
      <alignment horizontal="center" vertical="center" wrapText="1"/>
    </xf>
    <xf numFmtId="1" fontId="5" fillId="4" borderId="2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9" fontId="4" fillId="0" borderId="7" xfId="0" applyNumberFormat="1" applyFont="1" applyBorder="1" applyAlignment="1">
      <alignment horizontal="center" vertical="center" wrapText="1"/>
    </xf>
    <xf numFmtId="9" fontId="4" fillId="0" borderId="8" xfId="0" applyNumberFormat="1" applyFont="1" applyBorder="1" applyAlignment="1">
      <alignment horizontal="center" vertical="center" wrapText="1"/>
    </xf>
    <xf numFmtId="0" fontId="5" fillId="4" borderId="7" xfId="0" applyNumberFormat="1" applyFont="1" applyFill="1" applyBorder="1" applyAlignment="1">
      <alignment horizontal="center" vertical="center" wrapText="1"/>
    </xf>
    <xf numFmtId="0" fontId="5" fillId="4" borderId="9" xfId="0" applyNumberFormat="1" applyFont="1" applyFill="1" applyBorder="1" applyAlignment="1">
      <alignment horizontal="center" vertical="center" wrapText="1"/>
    </xf>
    <xf numFmtId="0" fontId="5" fillId="4" borderId="8"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3" fontId="5" fillId="4" borderId="7" xfId="0" applyNumberFormat="1" applyFont="1" applyFill="1" applyBorder="1" applyAlignment="1">
      <alignment horizontal="center" vertical="center" wrapText="1"/>
    </xf>
    <xf numFmtId="3" fontId="5" fillId="4" borderId="9" xfId="0" applyNumberFormat="1" applyFont="1" applyFill="1" applyBorder="1" applyAlignment="1">
      <alignment horizontal="center" vertical="center" wrapText="1"/>
    </xf>
    <xf numFmtId="3" fontId="5" fillId="4" borderId="8" xfId="0" applyNumberFormat="1" applyFont="1" applyFill="1" applyBorder="1" applyAlignment="1">
      <alignment horizontal="center" vertical="center" wrapText="1"/>
    </xf>
    <xf numFmtId="1" fontId="4" fillId="4" borderId="19" xfId="0" applyNumberFormat="1" applyFont="1" applyFill="1" applyBorder="1" applyAlignment="1">
      <alignment horizontal="center" vertical="center" wrapText="1"/>
    </xf>
    <xf numFmtId="1" fontId="4" fillId="4" borderId="26" xfId="0" applyNumberFormat="1" applyFont="1" applyFill="1" applyBorder="1" applyAlignment="1">
      <alignment horizontal="center" vertical="center" wrapText="1"/>
    </xf>
    <xf numFmtId="1" fontId="4" fillId="4" borderId="21" xfId="0" applyNumberFormat="1" applyFont="1" applyFill="1" applyBorder="1" applyAlignment="1">
      <alignment horizontal="center" vertical="center" wrapText="1"/>
    </xf>
    <xf numFmtId="0" fontId="12" fillId="0" borderId="42" xfId="0" applyFont="1" applyBorder="1" applyAlignment="1">
      <alignment horizontal="center"/>
    </xf>
    <xf numFmtId="0" fontId="12" fillId="0" borderId="73" xfId="0" applyFont="1" applyBorder="1" applyAlignment="1">
      <alignment horizontal="center"/>
    </xf>
    <xf numFmtId="0" fontId="12" fillId="0" borderId="74" xfId="0" applyFont="1" applyBorder="1" applyAlignment="1">
      <alignment horizontal="center"/>
    </xf>
    <xf numFmtId="0" fontId="12" fillId="0" borderId="70" xfId="0" applyFont="1" applyBorder="1" applyAlignment="1">
      <alignment horizontal="center"/>
    </xf>
    <xf numFmtId="0" fontId="12" fillId="0" borderId="71" xfId="0" applyFont="1" applyBorder="1" applyAlignment="1">
      <alignment horizontal="center"/>
    </xf>
    <xf numFmtId="0" fontId="12" fillId="0" borderId="72" xfId="0" applyFont="1" applyBorder="1" applyAlignment="1">
      <alignment horizontal="center"/>
    </xf>
    <xf numFmtId="0" fontId="17" fillId="0" borderId="4" xfId="0" applyFont="1" applyFill="1" applyBorder="1" applyAlignment="1">
      <alignment horizontal="left" vertical="top" wrapText="1"/>
    </xf>
    <xf numFmtId="0" fontId="17" fillId="0" borderId="55" xfId="0" applyFont="1" applyFill="1" applyBorder="1" applyAlignment="1">
      <alignment horizontal="left" vertical="top" wrapText="1"/>
    </xf>
    <xf numFmtId="0" fontId="17" fillId="0" borderId="67"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5" xfId="0" applyFont="1" applyFill="1" applyBorder="1" applyAlignment="1">
      <alignment horizontal="left" vertical="top" wrapText="1"/>
    </xf>
    <xf numFmtId="0" fontId="12" fillId="0" borderId="40" xfId="0" applyFont="1" applyFill="1" applyBorder="1" applyAlignment="1">
      <alignment horizontal="left" vertical="top" wrapText="1"/>
    </xf>
    <xf numFmtId="0" fontId="13" fillId="0" borderId="61" xfId="0" applyFont="1" applyBorder="1" applyAlignment="1">
      <alignment horizontal="center" vertical="top" wrapText="1"/>
    </xf>
    <xf numFmtId="0" fontId="13" fillId="0" borderId="54" xfId="0" applyFont="1" applyBorder="1" applyAlignment="1">
      <alignment horizontal="center" vertical="top" wrapText="1"/>
    </xf>
    <xf numFmtId="0" fontId="13" fillId="0" borderId="66" xfId="0" applyFont="1" applyBorder="1" applyAlignment="1">
      <alignment horizontal="center" vertical="top" wrapText="1"/>
    </xf>
    <xf numFmtId="0" fontId="11" fillId="4" borderId="59" xfId="0" applyFont="1" applyFill="1" applyBorder="1" applyAlignment="1">
      <alignment horizontal="left" vertical="top" wrapText="1"/>
    </xf>
    <xf numFmtId="0" fontId="11" fillId="4" borderId="55" xfId="0" applyFont="1" applyFill="1" applyBorder="1" applyAlignment="1">
      <alignment horizontal="left" vertical="top" wrapText="1"/>
    </xf>
    <xf numFmtId="0" fontId="11" fillId="4" borderId="40"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4" xfId="0" applyFont="1" applyBorder="1" applyAlignment="1">
      <alignment horizontal="left" vertical="top" wrapText="1"/>
    </xf>
    <xf numFmtId="0" fontId="11" fillId="0" borderId="55" xfId="0" applyFont="1" applyBorder="1" applyAlignment="1">
      <alignment horizontal="left" vertical="top" wrapText="1"/>
    </xf>
    <xf numFmtId="0" fontId="11" fillId="0" borderId="40" xfId="0" applyFont="1" applyBorder="1" applyAlignment="1">
      <alignment horizontal="left" vertical="top" wrapText="1"/>
    </xf>
    <xf numFmtId="0" fontId="11" fillId="0" borderId="4" xfId="0" applyNumberFormat="1" applyFont="1" applyBorder="1" applyAlignment="1">
      <alignment horizontal="left" vertical="top" wrapText="1"/>
    </xf>
    <xf numFmtId="0" fontId="11" fillId="0" borderId="55" xfId="0" applyNumberFormat="1" applyFont="1" applyBorder="1" applyAlignment="1">
      <alignment horizontal="left" vertical="top" wrapText="1"/>
    </xf>
    <xf numFmtId="0" fontId="11" fillId="0" borderId="40" xfId="0" applyNumberFormat="1" applyFont="1" applyBorder="1" applyAlignment="1">
      <alignment horizontal="left" vertical="top" wrapText="1"/>
    </xf>
    <xf numFmtId="0" fontId="11" fillId="0" borderId="67" xfId="0" applyFont="1" applyBorder="1" applyAlignment="1">
      <alignment horizontal="left" vertical="top" wrapText="1"/>
    </xf>
    <xf numFmtId="17" fontId="15" fillId="0" borderId="1" xfId="0" applyNumberFormat="1"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6" fillId="0" borderId="42" xfId="0" applyFont="1" applyBorder="1" applyAlignment="1">
      <alignment horizontal="center"/>
    </xf>
    <xf numFmtId="0" fontId="16" fillId="0" borderId="73" xfId="0" applyFont="1" applyBorder="1" applyAlignment="1">
      <alignment horizontal="center"/>
    </xf>
    <xf numFmtId="0" fontId="16" fillId="0" borderId="74" xfId="0" applyFont="1" applyBorder="1" applyAlignment="1">
      <alignment horizontal="center"/>
    </xf>
    <xf numFmtId="0" fontId="12" fillId="0" borderId="34" xfId="0" applyFont="1" applyBorder="1" applyAlignment="1">
      <alignment horizontal="center"/>
    </xf>
    <xf numFmtId="0" fontId="12" fillId="0" borderId="50" xfId="0" applyFont="1" applyBorder="1" applyAlignment="1">
      <alignment horizontal="center"/>
    </xf>
    <xf numFmtId="0" fontId="12" fillId="0" borderId="15" xfId="0" applyFont="1" applyBorder="1" applyAlignment="1">
      <alignment horizontal="center"/>
    </xf>
    <xf numFmtId="0" fontId="14" fillId="0" borderId="1"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17" fontId="15" fillId="0" borderId="37" xfId="0" applyNumberFormat="1" applyFont="1" applyBorder="1" applyAlignment="1">
      <alignment horizontal="center"/>
    </xf>
    <xf numFmtId="17" fontId="15" fillId="0" borderId="38" xfId="0" applyNumberFormat="1" applyFont="1" applyBorder="1" applyAlignment="1">
      <alignment horizontal="center"/>
    </xf>
    <xf numFmtId="17" fontId="15" fillId="0" borderId="39" xfId="0" applyNumberFormat="1" applyFont="1" applyBorder="1" applyAlignment="1">
      <alignment horizontal="center"/>
    </xf>
    <xf numFmtId="0" fontId="0" fillId="13" borderId="43" xfId="0" applyFill="1" applyBorder="1" applyAlignment="1">
      <alignment horizontal="center"/>
    </xf>
    <xf numFmtId="0" fontId="0" fillId="13" borderId="17" xfId="0" applyFill="1" applyBorder="1" applyAlignment="1">
      <alignment horizontal="center"/>
    </xf>
    <xf numFmtId="0" fontId="0" fillId="0" borderId="6" xfId="0" applyBorder="1" applyAlignment="1">
      <alignment horizontal="center"/>
    </xf>
    <xf numFmtId="0" fontId="0" fillId="0" borderId="43" xfId="0" applyBorder="1" applyAlignment="1">
      <alignment horizontal="center"/>
    </xf>
    <xf numFmtId="0" fontId="0" fillId="0" borderId="17" xfId="0" applyBorder="1" applyAlignment="1">
      <alignment horizontal="center"/>
    </xf>
    <xf numFmtId="0" fontId="0" fillId="13" borderId="6" xfId="0" applyFill="1" applyBorder="1" applyAlignment="1">
      <alignment horizontal="center"/>
    </xf>
    <xf numFmtId="0" fontId="0" fillId="10" borderId="43" xfId="0" applyFill="1" applyBorder="1" applyAlignment="1">
      <alignment horizontal="center"/>
    </xf>
    <xf numFmtId="0" fontId="0" fillId="10" borderId="17" xfId="0" applyFill="1" applyBorder="1" applyAlignment="1">
      <alignment horizontal="center"/>
    </xf>
    <xf numFmtId="0" fontId="0" fillId="18" borderId="43" xfId="0" applyFill="1" applyBorder="1" applyAlignment="1">
      <alignment horizontal="center"/>
    </xf>
    <xf numFmtId="0" fontId="0" fillId="18" borderId="73" xfId="0" applyFill="1" applyBorder="1" applyAlignment="1">
      <alignment horizontal="center"/>
    </xf>
    <xf numFmtId="0" fontId="0" fillId="18" borderId="17" xfId="0" applyFill="1" applyBorder="1" applyAlignment="1">
      <alignment horizontal="center"/>
    </xf>
    <xf numFmtId="0" fontId="0" fillId="10" borderId="6" xfId="0" applyFill="1" applyBorder="1" applyAlignment="1">
      <alignment horizontal="center"/>
    </xf>
    <xf numFmtId="0" fontId="2" fillId="0" borderId="42" xfId="0" applyFont="1" applyBorder="1" applyAlignment="1">
      <alignment horizontal="center"/>
    </xf>
    <xf numFmtId="0" fontId="2" fillId="0" borderId="73" xfId="0" applyFont="1" applyBorder="1" applyAlignment="1">
      <alignment horizontal="center"/>
    </xf>
    <xf numFmtId="0" fontId="2" fillId="0" borderId="74" xfId="0" applyFont="1" applyBorder="1" applyAlignment="1">
      <alignment horizontal="center"/>
    </xf>
    <xf numFmtId="0" fontId="0" fillId="0" borderId="55" xfId="0" applyBorder="1" applyAlignment="1">
      <alignment horizontal="center" vertical="center"/>
    </xf>
    <xf numFmtId="0" fontId="0" fillId="0" borderId="40" xfId="0" applyBorder="1" applyAlignment="1">
      <alignment horizontal="center" vertical="center"/>
    </xf>
    <xf numFmtId="0" fontId="0" fillId="0" borderId="82" xfId="0" applyBorder="1" applyAlignment="1">
      <alignment horizontal="center" vertical="center" wrapText="1"/>
    </xf>
    <xf numFmtId="0" fontId="0" fillId="0" borderId="22" xfId="0" applyBorder="1" applyAlignment="1">
      <alignment horizontal="center" vertical="center" wrapText="1"/>
    </xf>
    <xf numFmtId="0" fontId="0" fillId="0" borderId="35" xfId="0" applyBorder="1" applyAlignment="1">
      <alignment horizontal="center" vertical="center" wrapText="1"/>
    </xf>
    <xf numFmtId="0" fontId="0" fillId="0" borderId="57" xfId="0" applyBorder="1" applyAlignment="1">
      <alignment horizontal="center" vertical="center" wrapText="1"/>
    </xf>
    <xf numFmtId="0" fontId="0" fillId="0" borderId="36" xfId="0" applyBorder="1" applyAlignment="1">
      <alignment horizontal="center" vertical="center" wrapText="1"/>
    </xf>
    <xf numFmtId="0" fontId="0" fillId="0" borderId="69" xfId="0" applyBorder="1" applyAlignment="1">
      <alignment horizontal="center" vertical="center" wrapText="1"/>
    </xf>
    <xf numFmtId="0" fontId="2" fillId="0" borderId="70" xfId="0" applyFont="1" applyBorder="1" applyAlignment="1">
      <alignment horizontal="center"/>
    </xf>
    <xf numFmtId="0" fontId="2" fillId="0" borderId="71" xfId="0" applyFont="1" applyBorder="1" applyAlignment="1">
      <alignment horizontal="center"/>
    </xf>
    <xf numFmtId="0" fontId="2" fillId="0" borderId="72" xfId="0" applyFont="1" applyBorder="1" applyAlignment="1">
      <alignment horizontal="center"/>
    </xf>
    <xf numFmtId="0" fontId="2" fillId="0" borderId="43" xfId="0" applyFont="1" applyBorder="1" applyAlignment="1">
      <alignment horizontal="center"/>
    </xf>
    <xf numFmtId="0" fontId="0" fillId="0" borderId="0" xfId="0" applyBorder="1" applyAlignment="1"/>
    <xf numFmtId="0" fontId="0" fillId="0" borderId="0" xfId="0" applyBorder="1" applyAlignment="1">
      <alignment horizontal="center"/>
    </xf>
    <xf numFmtId="0" fontId="0" fillId="0" borderId="44" xfId="0" applyBorder="1" applyAlignment="1">
      <alignment horizontal="center"/>
    </xf>
    <xf numFmtId="0" fontId="2" fillId="0" borderId="0" xfId="0" applyFont="1" applyFill="1" applyBorder="1" applyAlignment="1">
      <alignment horizontal="left"/>
    </xf>
    <xf numFmtId="0" fontId="0" fillId="0" borderId="0" xfId="0" applyFill="1" applyBorder="1" applyAlignment="1">
      <alignment horizontal="center"/>
    </xf>
    <xf numFmtId="0" fontId="2" fillId="0" borderId="6" xfId="0" applyFont="1" applyBorder="1" applyAlignment="1"/>
    <xf numFmtId="0" fontId="2" fillId="0" borderId="6" xfId="0" applyFont="1" applyFill="1" applyBorder="1" applyAlignment="1"/>
    <xf numFmtId="0" fontId="24" fillId="13" borderId="6" xfId="0" applyFont="1" applyFill="1" applyBorder="1" applyAlignment="1">
      <alignment horizontal="center"/>
    </xf>
    <xf numFmtId="0" fontId="24" fillId="13" borderId="43" xfId="0" applyFont="1" applyFill="1" applyBorder="1" applyAlignment="1">
      <alignment horizontal="center"/>
    </xf>
    <xf numFmtId="0" fontId="25" fillId="13" borderId="44" xfId="0" applyFont="1" applyFill="1" applyBorder="1" applyAlignment="1">
      <alignment horizontal="center"/>
    </xf>
    <xf numFmtId="0" fontId="25" fillId="13" borderId="6" xfId="0" applyFont="1" applyFill="1" applyBorder="1" applyAlignment="1">
      <alignment horizontal="center"/>
    </xf>
    <xf numFmtId="0" fontId="2" fillId="0" borderId="0" xfId="0" applyFont="1" applyFill="1" applyBorder="1" applyAlignment="1">
      <alignment horizontal="center"/>
    </xf>
    <xf numFmtId="0" fontId="3" fillId="0" borderId="6" xfId="0" applyFont="1" applyFill="1" applyBorder="1" applyAlignment="1"/>
    <xf numFmtId="0" fontId="22" fillId="0" borderId="6" xfId="0" applyFont="1" applyFill="1" applyBorder="1" applyAlignment="1">
      <alignment horizontal="center"/>
    </xf>
    <xf numFmtId="0" fontId="23" fillId="0" borderId="6" xfId="0" applyFont="1" applyFill="1" applyBorder="1" applyAlignment="1">
      <alignment horizontal="center"/>
    </xf>
    <xf numFmtId="0" fontId="22" fillId="0" borderId="43" xfId="0" applyFont="1" applyFill="1" applyBorder="1" applyAlignment="1">
      <alignment horizontal="center"/>
    </xf>
    <xf numFmtId="0" fontId="22" fillId="0" borderId="44" xfId="0" applyFont="1" applyFill="1" applyBorder="1" applyAlignment="1">
      <alignment horizontal="center"/>
    </xf>
    <xf numFmtId="0" fontId="0" fillId="17" borderId="6" xfId="0" applyFill="1" applyBorder="1" applyAlignment="1">
      <alignment horizontal="center"/>
    </xf>
    <xf numFmtId="0" fontId="0" fillId="17" borderId="6" xfId="0" applyFont="1" applyFill="1" applyBorder="1" applyAlignment="1">
      <alignment horizontal="center"/>
    </xf>
    <xf numFmtId="0" fontId="0" fillId="17" borderId="43" xfId="0" applyFont="1" applyFill="1" applyBorder="1" applyAlignment="1">
      <alignment horizontal="center"/>
    </xf>
    <xf numFmtId="0" fontId="2" fillId="17" borderId="44" xfId="0" applyFont="1" applyFill="1" applyBorder="1" applyAlignment="1">
      <alignment horizontal="center"/>
    </xf>
    <xf numFmtId="0" fontId="2" fillId="17" borderId="6" xfId="0" applyFont="1" applyFill="1" applyBorder="1" applyAlignment="1">
      <alignment horizontal="center"/>
    </xf>
    <xf numFmtId="0" fontId="20" fillId="0" borderId="6" xfId="0" applyFont="1" applyFill="1" applyBorder="1" applyAlignment="1">
      <alignment horizontal="center"/>
    </xf>
    <xf numFmtId="0" fontId="20" fillId="0" borderId="43" xfId="0" applyFont="1" applyFill="1" applyBorder="1" applyAlignment="1">
      <alignment horizontal="center"/>
    </xf>
    <xf numFmtId="0" fontId="20" fillId="0" borderId="44" xfId="0" applyFont="1" applyFill="1" applyBorder="1" applyAlignment="1">
      <alignment horizontal="center"/>
    </xf>
    <xf numFmtId="0" fontId="2" fillId="18" borderId="70" xfId="0" applyFont="1" applyFill="1" applyBorder="1" applyAlignment="1">
      <alignment horizontal="center"/>
    </xf>
    <xf numFmtId="0" fontId="2" fillId="18" borderId="71" xfId="0" applyFont="1" applyFill="1" applyBorder="1" applyAlignment="1">
      <alignment horizontal="center"/>
    </xf>
    <xf numFmtId="0" fontId="2" fillId="18" borderId="72" xfId="0" applyFont="1" applyFill="1" applyBorder="1" applyAlignment="1">
      <alignment horizontal="center"/>
    </xf>
    <xf numFmtId="0" fontId="3" fillId="0" borderId="6" xfId="0" applyFont="1" applyBorder="1" applyAlignment="1">
      <alignment horizontal="left"/>
    </xf>
    <xf numFmtId="0" fontId="21" fillId="0" borderId="6" xfId="0" applyFont="1" applyFill="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39"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17" fontId="2" fillId="0" borderId="37" xfId="0" applyNumberFormat="1" applyFont="1" applyBorder="1" applyAlignment="1">
      <alignment horizontal="center"/>
    </xf>
    <xf numFmtId="17" fontId="2" fillId="0" borderId="38" xfId="0" applyNumberFormat="1" applyFont="1" applyBorder="1" applyAlignment="1">
      <alignment horizontal="center"/>
    </xf>
    <xf numFmtId="17" fontId="2" fillId="0" borderId="39" xfId="0" applyNumberFormat="1" applyFont="1" applyBorder="1" applyAlignment="1">
      <alignment horizontal="center"/>
    </xf>
    <xf numFmtId="17" fontId="2" fillId="0" borderId="1" xfId="0" applyNumberFormat="1" applyFont="1" applyBorder="1" applyAlignment="1">
      <alignment horizontal="center"/>
    </xf>
    <xf numFmtId="17" fontId="2" fillId="0" borderId="33" xfId="0" applyNumberFormat="1" applyFont="1" applyBorder="1" applyAlignment="1">
      <alignment horizontal="center"/>
    </xf>
    <xf numFmtId="0" fontId="2" fillId="0" borderId="29" xfId="0" applyFont="1" applyBorder="1" applyAlignment="1">
      <alignment horizontal="center"/>
    </xf>
    <xf numFmtId="0" fontId="2" fillId="0" borderId="11" xfId="0" applyFont="1" applyBorder="1" applyAlignment="1">
      <alignment horizontal="center"/>
    </xf>
    <xf numFmtId="0" fontId="0" fillId="22" borderId="0" xfId="0" applyFill="1" applyBorder="1" applyAlignment="1"/>
    <xf numFmtId="0" fontId="0" fillId="22" borderId="0" xfId="0" applyFill="1" applyBorder="1" applyAlignment="1">
      <alignment horizontal="center"/>
    </xf>
    <xf numFmtId="0" fontId="2" fillId="22" borderId="0" xfId="0" applyFont="1" applyFill="1" applyBorder="1" applyAlignment="1">
      <alignment horizontal="center"/>
    </xf>
    <xf numFmtId="0" fontId="2" fillId="22" borderId="0" xfId="0" applyFont="1" applyFill="1" applyBorder="1" applyAlignment="1">
      <alignment horizontal="left"/>
    </xf>
    <xf numFmtId="0" fontId="2" fillId="22" borderId="0" xfId="0" applyFont="1" applyFill="1" applyBorder="1" applyAlignment="1"/>
    <xf numFmtId="0" fontId="3" fillId="22" borderId="0" xfId="0" applyFont="1" applyFill="1" applyBorder="1" applyAlignment="1"/>
    <xf numFmtId="0" fontId="20" fillId="22" borderId="0" xfId="0" applyFont="1" applyFill="1" applyBorder="1" applyAlignment="1">
      <alignment horizontal="center"/>
    </xf>
    <xf numFmtId="0" fontId="21" fillId="22" borderId="0" xfId="0" applyFont="1" applyFill="1" applyBorder="1" applyAlignment="1">
      <alignment horizontal="center"/>
    </xf>
    <xf numFmtId="0" fontId="3" fillId="22" borderId="0" xfId="0" applyFont="1" applyFill="1" applyBorder="1" applyAlignment="1">
      <alignment horizontal="left"/>
    </xf>
    <xf numFmtId="0" fontId="27" fillId="22" borderId="0" xfId="0" applyFont="1" applyFill="1" applyBorder="1" applyAlignment="1">
      <alignment horizontal="center"/>
    </xf>
    <xf numFmtId="17" fontId="2" fillId="22" borderId="0" xfId="0" applyNumberFormat="1" applyFont="1" applyFill="1" applyBorder="1" applyAlignment="1">
      <alignment horizontal="center"/>
    </xf>
    <xf numFmtId="0" fontId="26" fillId="22" borderId="0" xfId="0" applyFont="1" applyFill="1" applyBorder="1" applyAlignment="1">
      <alignment horizontal="center"/>
    </xf>
    <xf numFmtId="17" fontId="2" fillId="0" borderId="2" xfId="0" applyNumberFormat="1" applyFont="1" applyBorder="1" applyAlignment="1">
      <alignment horizontal="center"/>
    </xf>
    <xf numFmtId="17" fontId="2" fillId="0" borderId="3" xfId="0" applyNumberFormat="1" applyFont="1" applyBorder="1" applyAlignment="1">
      <alignment horizontal="center"/>
    </xf>
    <xf numFmtId="0" fontId="19" fillId="0" borderId="0" xfId="0" applyFon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19" borderId="34" xfId="0" applyFill="1" applyBorder="1" applyAlignment="1">
      <alignment horizontal="center"/>
    </xf>
    <xf numFmtId="0" fontId="0" fillId="19" borderId="69" xfId="0" applyFill="1" applyBorder="1" applyAlignment="1">
      <alignment horizontal="center"/>
    </xf>
    <xf numFmtId="0" fontId="0" fillId="0" borderId="34" xfId="0" applyFill="1" applyBorder="1" applyAlignment="1">
      <alignment horizontal="center"/>
    </xf>
    <xf numFmtId="0" fontId="0" fillId="0" borderId="75" xfId="0" applyFill="1" applyBorder="1" applyAlignment="1">
      <alignment horizontal="center"/>
    </xf>
    <xf numFmtId="0" fontId="0" fillId="23" borderId="50" xfId="0" applyFill="1" applyBorder="1" applyAlignment="1">
      <alignment horizontal="center"/>
    </xf>
    <xf numFmtId="0" fontId="0" fillId="23" borderId="75" xfId="0" applyFill="1" applyBorder="1" applyAlignment="1">
      <alignment horizontal="center"/>
    </xf>
    <xf numFmtId="0" fontId="0" fillId="19" borderId="50" xfId="0" applyFill="1" applyBorder="1" applyAlignment="1">
      <alignment horizontal="center"/>
    </xf>
    <xf numFmtId="0" fontId="0" fillId="19" borderId="75" xfId="0" applyFill="1" applyBorder="1" applyAlignment="1">
      <alignment horizontal="center"/>
    </xf>
    <xf numFmtId="0" fontId="2" fillId="18" borderId="43" xfId="0" applyFont="1" applyFill="1" applyBorder="1" applyAlignment="1">
      <alignment horizontal="center"/>
    </xf>
    <xf numFmtId="0" fontId="2" fillId="18" borderId="73" xfId="0" applyFont="1" applyFill="1" applyBorder="1" applyAlignment="1">
      <alignment horizontal="center"/>
    </xf>
    <xf numFmtId="0" fontId="2" fillId="18" borderId="17" xfId="0" applyFont="1" applyFill="1" applyBorder="1" applyAlignment="1">
      <alignment horizontal="center"/>
    </xf>
    <xf numFmtId="0" fontId="2" fillId="0" borderId="43" xfId="0" applyFont="1" applyFill="1" applyBorder="1" applyAlignment="1">
      <alignment horizontal="center"/>
    </xf>
    <xf numFmtId="0" fontId="2" fillId="0" borderId="17" xfId="0" applyFont="1" applyFill="1" applyBorder="1" applyAlignment="1">
      <alignment horizontal="center"/>
    </xf>
    <xf numFmtId="0" fontId="2" fillId="0" borderId="6" xfId="0" applyFont="1" applyFill="1" applyBorder="1" applyAlignment="1">
      <alignment horizontal="center"/>
    </xf>
    <xf numFmtId="0" fontId="20" fillId="0" borderId="0" xfId="0" applyFont="1" applyFill="1" applyBorder="1" applyAlignment="1">
      <alignment horizontal="center"/>
    </xf>
    <xf numFmtId="0" fontId="27" fillId="0" borderId="0" xfId="0" applyFont="1" applyFill="1" applyBorder="1" applyAlignment="1">
      <alignment horizontal="center"/>
    </xf>
    <xf numFmtId="0" fontId="0" fillId="0" borderId="6" xfId="0" applyFill="1" applyBorder="1" applyAlignment="1">
      <alignment horizontal="center"/>
    </xf>
  </cellXfs>
  <cellStyles count="3">
    <cellStyle name="Comma 2" xfId="1"/>
    <cellStyle name="Hyperlink" xfId="2" builtinId="8"/>
    <cellStyle name="Normal" xfId="0" builtinId="0"/>
  </cellStyles>
  <dxfs count="0"/>
  <tableStyles count="0" defaultTableStyle="TableStyleMedium9" defaultPivotStyle="PivotStyleLight16"/>
  <colors>
    <mruColors>
      <color rgb="FFFAF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cid:963CB089-D3D9-4DCC-AEBD-1A5EB60BEC6E@vlan136.ny1.techspace.com" TargetMode="External"/><Relationship Id="rId3"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666749</xdr:colOff>
      <xdr:row>1</xdr:row>
      <xdr:rowOff>15875</xdr:rowOff>
    </xdr:from>
    <xdr:to>
      <xdr:col>1</xdr:col>
      <xdr:colOff>3254374</xdr:colOff>
      <xdr:row>7</xdr:row>
      <xdr:rowOff>123465</xdr:rowOff>
    </xdr:to>
    <xdr:pic>
      <xdr:nvPicPr>
        <xdr:cNvPr id="1025" name="A4EAB379-ACE7-4E59-A12D-BC019B223BAF" descr="cid:963CB089-D3D9-4DCC-AEBD-1A5EB60BEC6E@vlan136.ny1.techspace.com"/>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66749" y="206375"/>
          <a:ext cx="4333875" cy="1472840"/>
        </a:xfrm>
        <a:prstGeom prst="rect">
          <a:avLst/>
        </a:prstGeom>
        <a:noFill/>
      </xdr:spPr>
    </xdr:pic>
    <xdr:clientData/>
  </xdr:twoCellAnchor>
  <xdr:twoCellAnchor editAs="oneCell">
    <xdr:from>
      <xdr:col>2</xdr:col>
      <xdr:colOff>206375</xdr:colOff>
      <xdr:row>2</xdr:row>
      <xdr:rowOff>79375</xdr:rowOff>
    </xdr:from>
    <xdr:to>
      <xdr:col>2</xdr:col>
      <xdr:colOff>1349375</xdr:colOff>
      <xdr:row>7</xdr:row>
      <xdr:rowOff>15875</xdr:rowOff>
    </xdr:to>
    <xdr:pic>
      <xdr:nvPicPr>
        <xdr:cNvPr id="3" name="Imagem 2" descr="The MENTOR-logo"/>
        <xdr:cNvPicPr/>
      </xdr:nvPicPr>
      <xdr:blipFill>
        <a:blip xmlns:r="http://schemas.openxmlformats.org/officeDocument/2006/relationships" r:embed="rId3" cstate="print"/>
        <a:srcRect/>
        <a:stretch>
          <a:fillRect/>
        </a:stretch>
      </xdr:blipFill>
      <xdr:spPr bwMode="auto">
        <a:xfrm>
          <a:off x="6270625" y="460375"/>
          <a:ext cx="1143000" cy="1111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EB510"/>
  <sheetViews>
    <sheetView topLeftCell="C4" zoomScale="125" zoomScaleNormal="125" zoomScaleSheetLayoutView="85" zoomScalePageLayoutView="125" workbookViewId="0">
      <pane xSplit="1" ySplit="7" topLeftCell="D91" activePane="bottomRight" state="frozen"/>
      <selection activeCell="C4" sqref="C4"/>
      <selection pane="topRight" activeCell="D4" sqref="D4"/>
      <selection pane="bottomLeft" activeCell="C11" sqref="C11"/>
      <selection pane="bottomRight" activeCell="C110" sqref="C110"/>
    </sheetView>
  </sheetViews>
  <sheetFormatPr baseColWidth="10" defaultColWidth="8.83203125" defaultRowHeight="14" x14ac:dyDescent="0"/>
  <cols>
    <col min="1" max="1" width="26.33203125" style="2" bestFit="1" customWidth="1"/>
    <col min="2" max="2" width="64.83203125" style="2" bestFit="1" customWidth="1"/>
    <col min="3" max="3" width="134.33203125" style="2" customWidth="1"/>
    <col min="4" max="39" width="10.6640625" style="2" customWidth="1"/>
    <col min="40" max="40" width="71.5" style="2" bestFit="1" customWidth="1"/>
    <col min="41" max="41" width="34" style="2" bestFit="1" customWidth="1"/>
    <col min="42" max="42" width="68.33203125" style="2" customWidth="1"/>
    <col min="43" max="16384" width="8.83203125" style="2"/>
  </cols>
  <sheetData>
    <row r="1" spans="1:132" s="21" customFormat="1">
      <c r="A1" s="20"/>
      <c r="D1" s="36"/>
      <c r="E1" s="36"/>
      <c r="F1" s="36"/>
      <c r="G1" s="36"/>
      <c r="H1" s="130"/>
      <c r="I1" s="130"/>
      <c r="J1" s="130"/>
      <c r="K1" s="36"/>
      <c r="O1" s="130"/>
      <c r="P1" s="130"/>
      <c r="Q1" s="130"/>
      <c r="S1" s="23"/>
      <c r="T1" s="23"/>
      <c r="U1" s="23"/>
      <c r="V1" s="130"/>
      <c r="W1" s="130"/>
      <c r="X1" s="130"/>
      <c r="Y1" s="23"/>
      <c r="Z1" s="55"/>
      <c r="AA1" s="55"/>
      <c r="AB1" s="55"/>
      <c r="AC1" s="130"/>
      <c r="AD1" s="130"/>
      <c r="AE1" s="130"/>
      <c r="AF1" s="55"/>
      <c r="AG1" s="55"/>
      <c r="AH1" s="55"/>
      <c r="AI1" s="55"/>
      <c r="AJ1" s="130"/>
      <c r="AK1" s="130"/>
      <c r="AL1" s="130"/>
      <c r="AM1" s="55"/>
    </row>
    <row r="2" spans="1:132" s="21" customFormat="1">
      <c r="A2" s="20"/>
      <c r="B2" s="637"/>
      <c r="C2" s="637"/>
      <c r="D2" s="36"/>
      <c r="E2" s="36"/>
      <c r="F2" s="36"/>
      <c r="G2" s="36"/>
      <c r="H2" s="130"/>
      <c r="I2" s="130"/>
      <c r="J2" s="130"/>
      <c r="K2" s="36"/>
      <c r="O2" s="130"/>
      <c r="P2" s="130"/>
      <c r="Q2" s="130"/>
      <c r="S2" s="23"/>
      <c r="T2" s="23"/>
      <c r="U2" s="23"/>
      <c r="V2" s="130"/>
      <c r="W2" s="130"/>
      <c r="X2" s="130"/>
      <c r="Y2" s="23"/>
      <c r="Z2" s="55"/>
      <c r="AA2" s="55"/>
      <c r="AB2" s="55"/>
      <c r="AC2" s="130"/>
      <c r="AD2" s="130"/>
      <c r="AE2" s="130"/>
      <c r="AF2" s="55"/>
      <c r="AG2" s="55"/>
      <c r="AH2" s="55"/>
      <c r="AI2" s="55"/>
      <c r="AJ2" s="130"/>
      <c r="AK2" s="130"/>
      <c r="AL2" s="130"/>
      <c r="AM2" s="55"/>
    </row>
    <row r="3" spans="1:132" s="21" customFormat="1">
      <c r="A3" s="20"/>
      <c r="B3" s="638"/>
      <c r="C3" s="638"/>
      <c r="D3" s="37"/>
      <c r="E3" s="37"/>
      <c r="F3" s="37"/>
      <c r="G3" s="37"/>
      <c r="H3" s="131"/>
      <c r="I3" s="131"/>
      <c r="J3" s="131"/>
      <c r="K3" s="37"/>
      <c r="O3" s="130"/>
      <c r="P3" s="130"/>
      <c r="Q3" s="130"/>
      <c r="S3" s="23"/>
      <c r="T3" s="23"/>
      <c r="U3" s="23"/>
      <c r="V3" s="130"/>
      <c r="W3" s="130"/>
      <c r="X3" s="130"/>
      <c r="Y3" s="23"/>
      <c r="Z3" s="55"/>
      <c r="AA3" s="55"/>
      <c r="AB3" s="55"/>
      <c r="AC3" s="130"/>
      <c r="AD3" s="130"/>
      <c r="AE3" s="130"/>
      <c r="AF3" s="55"/>
      <c r="AG3" s="55"/>
      <c r="AH3" s="55"/>
      <c r="AI3" s="55"/>
      <c r="AJ3" s="130"/>
      <c r="AK3" s="130"/>
      <c r="AL3" s="130"/>
      <c r="AM3" s="55"/>
    </row>
    <row r="4" spans="1:132" s="21" customFormat="1">
      <c r="A4" s="20"/>
      <c r="B4" s="25"/>
      <c r="D4" s="36"/>
      <c r="E4" s="36"/>
      <c r="F4" s="36"/>
      <c r="G4" s="36"/>
      <c r="H4" s="130"/>
      <c r="I4" s="130"/>
      <c r="J4" s="130"/>
      <c r="K4" s="36"/>
      <c r="O4" s="130"/>
      <c r="P4" s="130"/>
      <c r="Q4" s="130"/>
      <c r="S4" s="23"/>
      <c r="T4" s="23"/>
      <c r="U4" s="23"/>
      <c r="V4" s="130"/>
      <c r="W4" s="130"/>
      <c r="X4" s="130"/>
      <c r="Y4" s="23"/>
      <c r="Z4" s="55"/>
      <c r="AA4" s="55"/>
      <c r="AB4" s="55"/>
      <c r="AC4" s="130"/>
      <c r="AD4" s="130"/>
      <c r="AE4" s="130"/>
      <c r="AF4" s="55"/>
      <c r="AG4" s="55"/>
      <c r="AH4" s="55"/>
      <c r="AI4" s="55"/>
      <c r="AJ4" s="130"/>
      <c r="AK4" s="130"/>
      <c r="AL4" s="130"/>
      <c r="AM4" s="55"/>
    </row>
    <row r="5" spans="1:132" s="21" customFormat="1">
      <c r="A5" s="20"/>
      <c r="B5" s="26"/>
      <c r="D5" s="36"/>
      <c r="E5" s="36"/>
      <c r="F5" s="36"/>
      <c r="G5" s="36"/>
      <c r="H5" s="130"/>
      <c r="I5" s="130"/>
      <c r="J5" s="130"/>
      <c r="K5" s="36"/>
      <c r="O5" s="130"/>
      <c r="P5" s="130"/>
      <c r="Q5" s="130"/>
      <c r="S5" s="23"/>
      <c r="T5" s="23"/>
      <c r="U5" s="23"/>
      <c r="V5" s="130"/>
      <c r="W5" s="130"/>
      <c r="X5" s="130"/>
      <c r="Y5" s="23"/>
      <c r="Z5" s="55"/>
      <c r="AA5" s="55"/>
      <c r="AB5" s="55"/>
      <c r="AC5" s="130"/>
      <c r="AD5" s="130"/>
      <c r="AE5" s="130"/>
      <c r="AF5" s="55"/>
      <c r="AG5" s="55"/>
      <c r="AH5" s="55"/>
      <c r="AI5" s="55"/>
      <c r="AJ5" s="130"/>
      <c r="AK5" s="130"/>
      <c r="AL5" s="130"/>
      <c r="AM5" s="55"/>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row>
    <row r="6" spans="1:132" s="21" customFormat="1">
      <c r="A6" s="20"/>
      <c r="D6" s="36"/>
      <c r="E6" s="36"/>
      <c r="F6" s="36"/>
      <c r="G6" s="36"/>
      <c r="H6" s="130"/>
      <c r="I6" s="130"/>
      <c r="J6" s="130"/>
      <c r="K6" s="36"/>
      <c r="O6" s="130"/>
      <c r="P6" s="130"/>
      <c r="Q6" s="130"/>
      <c r="S6" s="23"/>
      <c r="T6" s="23"/>
      <c r="U6" s="23"/>
      <c r="V6" s="130"/>
      <c r="W6" s="130"/>
      <c r="X6" s="130"/>
      <c r="Y6" s="23"/>
      <c r="Z6" s="55"/>
      <c r="AA6" s="55"/>
      <c r="AB6" s="55"/>
      <c r="AC6" s="130"/>
      <c r="AD6" s="130"/>
      <c r="AE6" s="130"/>
      <c r="AF6" s="55"/>
      <c r="AG6" s="55"/>
      <c r="AH6" s="55"/>
      <c r="AI6" s="55"/>
      <c r="AJ6" s="130"/>
      <c r="AK6" s="130"/>
      <c r="AL6" s="130"/>
      <c r="AM6" s="55"/>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row>
    <row r="7" spans="1:132" s="21" customFormat="1" ht="32">
      <c r="A7" s="643" t="s">
        <v>175</v>
      </c>
      <c r="B7" s="643"/>
      <c r="C7" s="643"/>
      <c r="D7" s="643"/>
      <c r="E7" s="643"/>
      <c r="F7" s="643"/>
      <c r="G7" s="643"/>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row>
    <row r="8" spans="1:132" s="21" customFormat="1">
      <c r="A8" s="20"/>
      <c r="B8" s="24"/>
      <c r="C8" s="24"/>
      <c r="D8" s="24"/>
      <c r="E8" s="24"/>
      <c r="F8" s="24"/>
      <c r="G8" s="24"/>
      <c r="H8" s="24"/>
      <c r="I8" s="24"/>
      <c r="J8" s="24"/>
      <c r="K8" s="24"/>
      <c r="O8" s="130"/>
      <c r="P8" s="130"/>
      <c r="Q8" s="130"/>
      <c r="S8" s="23"/>
      <c r="T8" s="23"/>
      <c r="U8" s="23"/>
      <c r="V8" s="130"/>
      <c r="W8" s="130"/>
      <c r="X8" s="130"/>
      <c r="Y8" s="23"/>
      <c r="Z8" s="55"/>
      <c r="AA8" s="55"/>
      <c r="AB8" s="55"/>
      <c r="AC8" s="130"/>
      <c r="AD8" s="130"/>
      <c r="AE8" s="130"/>
      <c r="AF8" s="55"/>
      <c r="AG8" s="55"/>
      <c r="AH8" s="55"/>
      <c r="AI8" s="55"/>
      <c r="AJ8" s="130"/>
      <c r="AK8" s="130"/>
      <c r="AL8" s="130"/>
      <c r="AM8" s="55"/>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row>
    <row r="9" spans="1:132" s="21" customFormat="1" ht="15" thickBot="1">
      <c r="A9" s="20"/>
      <c r="B9" s="20"/>
      <c r="C9" s="20"/>
      <c r="D9" s="20"/>
      <c r="E9" s="20"/>
      <c r="F9" s="20"/>
      <c r="G9" s="20"/>
      <c r="H9" s="20"/>
      <c r="I9" s="20"/>
      <c r="J9" s="20"/>
      <c r="K9" s="20"/>
      <c r="O9" s="130"/>
      <c r="P9" s="130"/>
      <c r="Q9" s="130"/>
      <c r="S9" s="23"/>
      <c r="T9" s="23"/>
      <c r="U9" s="23"/>
      <c r="V9" s="130"/>
      <c r="W9" s="130"/>
      <c r="X9" s="130"/>
      <c r="Y9" s="23"/>
      <c r="Z9" s="55"/>
      <c r="AA9" s="55"/>
      <c r="AB9" s="55"/>
      <c r="AC9" s="130"/>
      <c r="AD9" s="130"/>
      <c r="AE9" s="130"/>
      <c r="AF9" s="55"/>
      <c r="AG9" s="55"/>
      <c r="AH9" s="55"/>
      <c r="AI9" s="55"/>
      <c r="AJ9" s="130"/>
      <c r="AK9" s="130"/>
      <c r="AL9" s="130"/>
      <c r="AM9" s="55"/>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row>
    <row r="10" spans="1:132" s="3" customFormat="1" ht="16.5" customHeight="1" thickBot="1">
      <c r="A10" s="4"/>
      <c r="B10" s="16" t="s">
        <v>5</v>
      </c>
      <c r="C10" s="16" t="s">
        <v>6</v>
      </c>
      <c r="D10" s="644" t="s">
        <v>174</v>
      </c>
      <c r="E10" s="645"/>
      <c r="F10" s="645"/>
      <c r="G10" s="645"/>
      <c r="H10" s="645"/>
      <c r="I10" s="645"/>
      <c r="J10" s="645"/>
      <c r="K10" s="646"/>
      <c r="L10" s="644" t="s">
        <v>187</v>
      </c>
      <c r="M10" s="645"/>
      <c r="N10" s="645"/>
      <c r="O10" s="645"/>
      <c r="P10" s="645"/>
      <c r="Q10" s="645"/>
      <c r="R10" s="646"/>
      <c r="S10" s="644" t="s">
        <v>188</v>
      </c>
      <c r="T10" s="645"/>
      <c r="U10" s="645"/>
      <c r="V10" s="645"/>
      <c r="W10" s="645"/>
      <c r="X10" s="645"/>
      <c r="Y10" s="646"/>
      <c r="Z10" s="644" t="s">
        <v>191</v>
      </c>
      <c r="AA10" s="645"/>
      <c r="AB10" s="645"/>
      <c r="AC10" s="645"/>
      <c r="AD10" s="645"/>
      <c r="AE10" s="645"/>
      <c r="AF10" s="646"/>
      <c r="AG10" s="644" t="s">
        <v>192</v>
      </c>
      <c r="AH10" s="645"/>
      <c r="AI10" s="645"/>
      <c r="AJ10" s="645"/>
      <c r="AK10" s="645"/>
      <c r="AL10" s="645"/>
      <c r="AM10" s="646"/>
      <c r="AN10" s="17" t="s">
        <v>7</v>
      </c>
      <c r="AO10" s="105" t="s">
        <v>26</v>
      </c>
      <c r="AP10" s="115" t="s">
        <v>176</v>
      </c>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39"/>
    </row>
    <row r="11" spans="1:132" s="3" customFormat="1" ht="35.25" customHeight="1" thickBot="1">
      <c r="A11" s="7"/>
      <c r="B11" s="639" t="s">
        <v>36</v>
      </c>
      <c r="C11" s="641"/>
      <c r="D11" s="72" t="s">
        <v>68</v>
      </c>
      <c r="E11" s="7" t="s">
        <v>69</v>
      </c>
      <c r="F11" s="7" t="s">
        <v>70</v>
      </c>
      <c r="G11" s="57" t="s">
        <v>71</v>
      </c>
      <c r="H11" s="57" t="s">
        <v>181</v>
      </c>
      <c r="I11" s="57" t="s">
        <v>182</v>
      </c>
      <c r="J11" s="57" t="s">
        <v>183</v>
      </c>
      <c r="K11" s="40" t="s">
        <v>163</v>
      </c>
      <c r="L11" s="155" t="s">
        <v>68</v>
      </c>
      <c r="M11" s="70" t="s">
        <v>69</v>
      </c>
      <c r="N11" s="70" t="s">
        <v>70</v>
      </c>
      <c r="O11" s="71" t="s">
        <v>71</v>
      </c>
      <c r="P11" s="145" t="s">
        <v>181</v>
      </c>
      <c r="Q11" s="145" t="s">
        <v>185</v>
      </c>
      <c r="R11" s="71" t="s">
        <v>186</v>
      </c>
      <c r="S11" s="154" t="s">
        <v>68</v>
      </c>
      <c r="T11" s="151" t="s">
        <v>69</v>
      </c>
      <c r="U11" s="151" t="s">
        <v>70</v>
      </c>
      <c r="V11" s="152" t="s">
        <v>71</v>
      </c>
      <c r="W11" s="153" t="s">
        <v>181</v>
      </c>
      <c r="X11" s="153" t="s">
        <v>185</v>
      </c>
      <c r="Y11" s="152" t="s">
        <v>186</v>
      </c>
      <c r="Z11" s="68" t="s">
        <v>68</v>
      </c>
      <c r="AA11" s="68" t="s">
        <v>69</v>
      </c>
      <c r="AB11" s="68" t="s">
        <v>70</v>
      </c>
      <c r="AC11" s="68" t="s">
        <v>189</v>
      </c>
      <c r="AD11" s="68" t="s">
        <v>181</v>
      </c>
      <c r="AE11" s="68" t="s">
        <v>185</v>
      </c>
      <c r="AF11" s="68" t="s">
        <v>186</v>
      </c>
      <c r="AG11" s="69" t="s">
        <v>68</v>
      </c>
      <c r="AH11" s="69" t="s">
        <v>69</v>
      </c>
      <c r="AI11" s="69" t="s">
        <v>70</v>
      </c>
      <c r="AJ11" s="69" t="s">
        <v>71</v>
      </c>
      <c r="AK11" s="69" t="s">
        <v>181</v>
      </c>
      <c r="AL11" s="69" t="s">
        <v>185</v>
      </c>
      <c r="AM11" s="69" t="s">
        <v>186</v>
      </c>
      <c r="AN11" s="680"/>
      <c r="AO11" s="681"/>
      <c r="AP11" s="68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39"/>
    </row>
    <row r="12" spans="1:132" s="3" customFormat="1" ht="15">
      <c r="A12" s="532" t="s">
        <v>0</v>
      </c>
      <c r="B12" s="630" t="s">
        <v>8</v>
      </c>
      <c r="C12" s="19" t="s">
        <v>9</v>
      </c>
      <c r="D12" s="602">
        <v>12</v>
      </c>
      <c r="E12" s="591">
        <v>12</v>
      </c>
      <c r="F12" s="591">
        <v>12</v>
      </c>
      <c r="G12" s="591">
        <v>12</v>
      </c>
      <c r="H12" s="591">
        <v>4</v>
      </c>
      <c r="I12" s="591">
        <v>4</v>
      </c>
      <c r="J12" s="591">
        <v>4</v>
      </c>
      <c r="K12" s="594">
        <f>SUM(D12:J13)</f>
        <v>60</v>
      </c>
      <c r="L12" s="634">
        <v>3</v>
      </c>
      <c r="M12" s="556">
        <v>3</v>
      </c>
      <c r="N12" s="556">
        <v>3</v>
      </c>
      <c r="O12" s="553">
        <v>3</v>
      </c>
      <c r="P12" s="577">
        <v>1</v>
      </c>
      <c r="Q12" s="556">
        <v>1</v>
      </c>
      <c r="R12" s="553">
        <v>1</v>
      </c>
      <c r="S12" s="634">
        <v>3</v>
      </c>
      <c r="T12" s="556">
        <v>3</v>
      </c>
      <c r="U12" s="556">
        <v>3</v>
      </c>
      <c r="V12" s="553">
        <v>3</v>
      </c>
      <c r="W12" s="577">
        <v>1</v>
      </c>
      <c r="X12" s="556">
        <v>1</v>
      </c>
      <c r="Y12" s="553">
        <v>1</v>
      </c>
      <c r="Z12" s="634">
        <v>3</v>
      </c>
      <c r="AA12" s="556">
        <v>3</v>
      </c>
      <c r="AB12" s="556">
        <v>3</v>
      </c>
      <c r="AC12" s="553">
        <v>3</v>
      </c>
      <c r="AD12" s="577">
        <v>1</v>
      </c>
      <c r="AE12" s="556">
        <v>1</v>
      </c>
      <c r="AF12" s="553">
        <v>1</v>
      </c>
      <c r="AG12" s="634">
        <v>3</v>
      </c>
      <c r="AH12" s="556">
        <v>3</v>
      </c>
      <c r="AI12" s="556">
        <v>3</v>
      </c>
      <c r="AJ12" s="553">
        <v>3</v>
      </c>
      <c r="AK12" s="577">
        <v>1</v>
      </c>
      <c r="AL12" s="556">
        <v>1</v>
      </c>
      <c r="AM12" s="553">
        <v>1</v>
      </c>
      <c r="AN12" s="683" t="s">
        <v>11</v>
      </c>
      <c r="AO12" s="106" t="s">
        <v>170</v>
      </c>
      <c r="AP12" s="556" t="s">
        <v>177</v>
      </c>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39"/>
    </row>
    <row r="13" spans="1:132" s="3" customFormat="1" ht="16" thickBot="1">
      <c r="A13" s="534"/>
      <c r="B13" s="632"/>
      <c r="C13" s="27" t="s">
        <v>10</v>
      </c>
      <c r="D13" s="633"/>
      <c r="E13" s="593"/>
      <c r="F13" s="593"/>
      <c r="G13" s="593"/>
      <c r="H13" s="593"/>
      <c r="I13" s="593"/>
      <c r="J13" s="593"/>
      <c r="K13" s="596"/>
      <c r="L13" s="636"/>
      <c r="M13" s="558"/>
      <c r="N13" s="558"/>
      <c r="O13" s="555"/>
      <c r="P13" s="578"/>
      <c r="Q13" s="558"/>
      <c r="R13" s="555"/>
      <c r="S13" s="636"/>
      <c r="T13" s="558"/>
      <c r="U13" s="558"/>
      <c r="V13" s="555"/>
      <c r="W13" s="578"/>
      <c r="X13" s="558"/>
      <c r="Y13" s="555"/>
      <c r="Z13" s="636"/>
      <c r="AA13" s="558"/>
      <c r="AB13" s="558"/>
      <c r="AC13" s="555"/>
      <c r="AD13" s="578"/>
      <c r="AE13" s="558"/>
      <c r="AF13" s="555"/>
      <c r="AG13" s="636"/>
      <c r="AH13" s="558"/>
      <c r="AI13" s="558"/>
      <c r="AJ13" s="555"/>
      <c r="AK13" s="578"/>
      <c r="AL13" s="558"/>
      <c r="AM13" s="555"/>
      <c r="AN13" s="684"/>
      <c r="AO13" s="107" t="s">
        <v>170</v>
      </c>
      <c r="AP13" s="558"/>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39"/>
    </row>
    <row r="14" spans="1:132" s="3" customFormat="1" ht="55.5" customHeight="1" thickBot="1">
      <c r="A14" s="532" t="s">
        <v>1</v>
      </c>
      <c r="B14" s="8" t="s">
        <v>223</v>
      </c>
      <c r="C14" s="9" t="s">
        <v>346</v>
      </c>
      <c r="D14" s="73">
        <v>12</v>
      </c>
      <c r="E14" s="58">
        <v>12</v>
      </c>
      <c r="F14" s="58">
        <v>12</v>
      </c>
      <c r="G14" s="58">
        <v>12</v>
      </c>
      <c r="H14" s="136">
        <v>4</v>
      </c>
      <c r="I14" s="136">
        <v>4</v>
      </c>
      <c r="J14" s="136">
        <v>4</v>
      </c>
      <c r="K14" s="62">
        <f>SUM(D14:J14)</f>
        <v>60</v>
      </c>
      <c r="L14" s="101">
        <v>3</v>
      </c>
      <c r="M14" s="99">
        <v>3</v>
      </c>
      <c r="N14" s="99">
        <v>3</v>
      </c>
      <c r="O14" s="100">
        <v>3</v>
      </c>
      <c r="P14" s="146">
        <v>1</v>
      </c>
      <c r="Q14" s="146">
        <v>1</v>
      </c>
      <c r="R14" s="100">
        <v>1</v>
      </c>
      <c r="S14" s="101">
        <v>3</v>
      </c>
      <c r="T14" s="99">
        <v>3</v>
      </c>
      <c r="U14" s="99">
        <v>3</v>
      </c>
      <c r="V14" s="100">
        <v>3</v>
      </c>
      <c r="W14" s="146">
        <v>1</v>
      </c>
      <c r="X14" s="146">
        <v>1</v>
      </c>
      <c r="Y14" s="100">
        <v>1</v>
      </c>
      <c r="Z14" s="101">
        <v>3</v>
      </c>
      <c r="AA14" s="99">
        <v>3</v>
      </c>
      <c r="AB14" s="99">
        <v>3</v>
      </c>
      <c r="AC14" s="100">
        <v>3</v>
      </c>
      <c r="AD14" s="146">
        <v>1</v>
      </c>
      <c r="AE14" s="146">
        <v>1</v>
      </c>
      <c r="AF14" s="100">
        <v>1</v>
      </c>
      <c r="AG14" s="101">
        <v>3</v>
      </c>
      <c r="AH14" s="99">
        <v>3</v>
      </c>
      <c r="AI14" s="99">
        <v>3</v>
      </c>
      <c r="AJ14" s="100">
        <v>3</v>
      </c>
      <c r="AK14" s="146">
        <v>1</v>
      </c>
      <c r="AL14" s="146">
        <v>1</v>
      </c>
      <c r="AM14" s="100">
        <v>1</v>
      </c>
      <c r="AN14" s="4" t="s">
        <v>168</v>
      </c>
      <c r="AO14" s="108" t="s">
        <v>171</v>
      </c>
      <c r="AP14" s="116" t="s">
        <v>177</v>
      </c>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39"/>
    </row>
    <row r="15" spans="1:132" s="3" customFormat="1" ht="15">
      <c r="A15" s="533"/>
      <c r="B15" s="630" t="s">
        <v>12</v>
      </c>
      <c r="C15" s="19" t="s">
        <v>13</v>
      </c>
      <c r="D15" s="602" t="s">
        <v>165</v>
      </c>
      <c r="E15" s="591" t="s">
        <v>165</v>
      </c>
      <c r="F15" s="591" t="s">
        <v>165</v>
      </c>
      <c r="G15" s="591" t="s">
        <v>165</v>
      </c>
      <c r="H15" s="591" t="s">
        <v>165</v>
      </c>
      <c r="I15" s="591" t="s">
        <v>165</v>
      </c>
      <c r="J15" s="591" t="s">
        <v>165</v>
      </c>
      <c r="K15" s="594" t="s">
        <v>165</v>
      </c>
      <c r="L15" s="571" t="s">
        <v>165</v>
      </c>
      <c r="M15" s="579" t="s">
        <v>165</v>
      </c>
      <c r="N15" s="582" t="s">
        <v>165</v>
      </c>
      <c r="O15" s="574" t="s">
        <v>165</v>
      </c>
      <c r="P15" s="147"/>
      <c r="Q15" s="147"/>
      <c r="R15" s="574" t="s">
        <v>165</v>
      </c>
      <c r="S15" s="571" t="s">
        <v>165</v>
      </c>
      <c r="T15" s="579" t="s">
        <v>165</v>
      </c>
      <c r="U15" s="582" t="s">
        <v>165</v>
      </c>
      <c r="V15" s="574" t="s">
        <v>165</v>
      </c>
      <c r="W15" s="147"/>
      <c r="X15" s="147"/>
      <c r="Y15" s="574" t="s">
        <v>165</v>
      </c>
      <c r="Z15" s="571" t="s">
        <v>165</v>
      </c>
      <c r="AA15" s="579" t="s">
        <v>165</v>
      </c>
      <c r="AB15" s="582" t="s">
        <v>165</v>
      </c>
      <c r="AC15" s="574" t="s">
        <v>165</v>
      </c>
      <c r="AD15" s="147"/>
      <c r="AE15" s="147"/>
      <c r="AF15" s="574" t="s">
        <v>165</v>
      </c>
      <c r="AG15" s="571" t="s">
        <v>165</v>
      </c>
      <c r="AH15" s="579" t="s">
        <v>165</v>
      </c>
      <c r="AI15" s="582" t="s">
        <v>165</v>
      </c>
      <c r="AJ15" s="574" t="s">
        <v>165</v>
      </c>
      <c r="AK15" s="147"/>
      <c r="AL15" s="147"/>
      <c r="AM15" s="574" t="s">
        <v>165</v>
      </c>
      <c r="AN15" s="562" t="s">
        <v>165</v>
      </c>
      <c r="AO15" s="563"/>
      <c r="AP15" s="556" t="s">
        <v>165</v>
      </c>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39"/>
    </row>
    <row r="16" spans="1:132" s="3" customFormat="1" ht="15">
      <c r="A16" s="533"/>
      <c r="B16" s="631"/>
      <c r="C16" s="29" t="s">
        <v>14</v>
      </c>
      <c r="D16" s="603"/>
      <c r="E16" s="592"/>
      <c r="F16" s="592"/>
      <c r="G16" s="592"/>
      <c r="H16" s="592"/>
      <c r="I16" s="592"/>
      <c r="J16" s="592"/>
      <c r="K16" s="595"/>
      <c r="L16" s="572"/>
      <c r="M16" s="580"/>
      <c r="N16" s="583"/>
      <c r="O16" s="575"/>
      <c r="P16" s="148" t="s">
        <v>165</v>
      </c>
      <c r="Q16" s="148" t="s">
        <v>165</v>
      </c>
      <c r="R16" s="575"/>
      <c r="S16" s="572"/>
      <c r="T16" s="580"/>
      <c r="U16" s="583"/>
      <c r="V16" s="575"/>
      <c r="W16" s="148" t="s">
        <v>165</v>
      </c>
      <c r="X16" s="148" t="s">
        <v>165</v>
      </c>
      <c r="Y16" s="575"/>
      <c r="Z16" s="572"/>
      <c r="AA16" s="580"/>
      <c r="AB16" s="583"/>
      <c r="AC16" s="575"/>
      <c r="AD16" s="148" t="s">
        <v>165</v>
      </c>
      <c r="AE16" s="148" t="s">
        <v>165</v>
      </c>
      <c r="AF16" s="575"/>
      <c r="AG16" s="572"/>
      <c r="AH16" s="580"/>
      <c r="AI16" s="583"/>
      <c r="AJ16" s="575"/>
      <c r="AK16" s="148" t="s">
        <v>165</v>
      </c>
      <c r="AL16" s="148" t="s">
        <v>165</v>
      </c>
      <c r="AM16" s="575"/>
      <c r="AN16" s="564"/>
      <c r="AO16" s="565"/>
      <c r="AP16" s="557"/>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39"/>
    </row>
    <row r="17" spans="1:132" s="3" customFormat="1" ht="16" thickBot="1">
      <c r="A17" s="534"/>
      <c r="B17" s="632"/>
      <c r="C17" s="27" t="s">
        <v>347</v>
      </c>
      <c r="D17" s="633"/>
      <c r="E17" s="593"/>
      <c r="F17" s="593"/>
      <c r="G17" s="593"/>
      <c r="H17" s="593"/>
      <c r="I17" s="593"/>
      <c r="J17" s="593"/>
      <c r="K17" s="596"/>
      <c r="L17" s="573"/>
      <c r="M17" s="581"/>
      <c r="N17" s="584"/>
      <c r="O17" s="576"/>
      <c r="P17" s="149"/>
      <c r="Q17" s="149"/>
      <c r="R17" s="576"/>
      <c r="S17" s="573"/>
      <c r="T17" s="581"/>
      <c r="U17" s="584"/>
      <c r="V17" s="576"/>
      <c r="W17" s="149"/>
      <c r="X17" s="149"/>
      <c r="Y17" s="576"/>
      <c r="Z17" s="573"/>
      <c r="AA17" s="581"/>
      <c r="AB17" s="584"/>
      <c r="AC17" s="576"/>
      <c r="AD17" s="149"/>
      <c r="AE17" s="149"/>
      <c r="AF17" s="576"/>
      <c r="AG17" s="573"/>
      <c r="AH17" s="581"/>
      <c r="AI17" s="584"/>
      <c r="AJ17" s="576"/>
      <c r="AK17" s="149"/>
      <c r="AL17" s="149"/>
      <c r="AM17" s="576"/>
      <c r="AN17" s="566"/>
      <c r="AO17" s="567"/>
      <c r="AP17" s="558"/>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39"/>
    </row>
    <row r="18" spans="1:132" s="3" customFormat="1" ht="16" thickBot="1">
      <c r="A18" s="532" t="s">
        <v>2</v>
      </c>
      <c r="B18" s="630" t="s">
        <v>348</v>
      </c>
      <c r="C18" s="28" t="s">
        <v>16</v>
      </c>
      <c r="D18" s="602">
        <v>12</v>
      </c>
      <c r="E18" s="591">
        <v>12</v>
      </c>
      <c r="F18" s="591">
        <v>8</v>
      </c>
      <c r="G18" s="591">
        <v>8</v>
      </c>
      <c r="H18" s="591" t="s">
        <v>165</v>
      </c>
      <c r="I18" s="591" t="s">
        <v>165</v>
      </c>
      <c r="J18" s="591" t="s">
        <v>165</v>
      </c>
      <c r="K18" s="594">
        <f>SUM(E18:G19)</f>
        <v>28</v>
      </c>
      <c r="L18" s="634">
        <v>1</v>
      </c>
      <c r="M18" s="556">
        <v>3</v>
      </c>
      <c r="N18" s="556">
        <v>2</v>
      </c>
      <c r="O18" s="553">
        <v>2</v>
      </c>
      <c r="P18" s="577" t="s">
        <v>165</v>
      </c>
      <c r="Q18" s="556" t="s">
        <v>165</v>
      </c>
      <c r="R18" s="553" t="s">
        <v>165</v>
      </c>
      <c r="S18" s="634">
        <v>1</v>
      </c>
      <c r="T18" s="556">
        <v>3</v>
      </c>
      <c r="U18" s="556">
        <v>2</v>
      </c>
      <c r="V18" s="553">
        <v>2</v>
      </c>
      <c r="W18" s="577" t="s">
        <v>165</v>
      </c>
      <c r="X18" s="556" t="s">
        <v>165</v>
      </c>
      <c r="Y18" s="553" t="s">
        <v>165</v>
      </c>
      <c r="Z18" s="634">
        <v>1</v>
      </c>
      <c r="AA18" s="556">
        <v>3</v>
      </c>
      <c r="AB18" s="556">
        <v>2</v>
      </c>
      <c r="AC18" s="553">
        <v>2</v>
      </c>
      <c r="AD18" s="577" t="s">
        <v>165</v>
      </c>
      <c r="AE18" s="556" t="s">
        <v>165</v>
      </c>
      <c r="AF18" s="553" t="s">
        <v>165</v>
      </c>
      <c r="AG18" s="634">
        <v>1</v>
      </c>
      <c r="AH18" s="556">
        <v>3</v>
      </c>
      <c r="AI18" s="556">
        <v>2</v>
      </c>
      <c r="AJ18" s="553">
        <v>2</v>
      </c>
      <c r="AK18" s="577" t="s">
        <v>165</v>
      </c>
      <c r="AL18" s="556" t="s">
        <v>165</v>
      </c>
      <c r="AM18" s="553" t="s">
        <v>165</v>
      </c>
      <c r="AN18" s="685" t="s">
        <v>169</v>
      </c>
      <c r="AO18" s="109" t="s">
        <v>170</v>
      </c>
      <c r="AP18" s="556" t="s">
        <v>177</v>
      </c>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39"/>
    </row>
    <row r="19" spans="1:132" s="3" customFormat="1" ht="16" thickBot="1">
      <c r="A19" s="533"/>
      <c r="B19" s="632"/>
      <c r="C19" s="27" t="s">
        <v>17</v>
      </c>
      <c r="D19" s="633"/>
      <c r="E19" s="593"/>
      <c r="F19" s="593"/>
      <c r="G19" s="593"/>
      <c r="H19" s="593"/>
      <c r="I19" s="593"/>
      <c r="J19" s="593"/>
      <c r="K19" s="596"/>
      <c r="L19" s="636"/>
      <c r="M19" s="558"/>
      <c r="N19" s="558"/>
      <c r="O19" s="555"/>
      <c r="P19" s="578"/>
      <c r="Q19" s="558"/>
      <c r="R19" s="555"/>
      <c r="S19" s="636"/>
      <c r="T19" s="558"/>
      <c r="U19" s="558"/>
      <c r="V19" s="555"/>
      <c r="W19" s="578"/>
      <c r="X19" s="558"/>
      <c r="Y19" s="555"/>
      <c r="Z19" s="636"/>
      <c r="AA19" s="558"/>
      <c r="AB19" s="558"/>
      <c r="AC19" s="555"/>
      <c r="AD19" s="578"/>
      <c r="AE19" s="558"/>
      <c r="AF19" s="555"/>
      <c r="AG19" s="636"/>
      <c r="AH19" s="558"/>
      <c r="AI19" s="558"/>
      <c r="AJ19" s="555"/>
      <c r="AK19" s="578"/>
      <c r="AL19" s="558"/>
      <c r="AM19" s="555"/>
      <c r="AN19" s="686"/>
      <c r="AO19" s="109" t="s">
        <v>171</v>
      </c>
      <c r="AP19" s="558"/>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39"/>
    </row>
    <row r="20" spans="1:132" s="3" customFormat="1" ht="15.75" customHeight="1">
      <c r="A20" s="533"/>
      <c r="B20" s="630" t="s">
        <v>164</v>
      </c>
      <c r="C20" s="628" t="s">
        <v>18</v>
      </c>
      <c r="D20" s="603">
        <v>12</v>
      </c>
      <c r="E20" s="591">
        <v>12</v>
      </c>
      <c r="F20" s="591">
        <v>12</v>
      </c>
      <c r="G20" s="591">
        <v>12</v>
      </c>
      <c r="H20" s="591" t="s">
        <v>165</v>
      </c>
      <c r="I20" s="591" t="s">
        <v>165</v>
      </c>
      <c r="J20" s="591" t="s">
        <v>165</v>
      </c>
      <c r="K20" s="591">
        <f>SUM(E20:J20)</f>
        <v>36</v>
      </c>
      <c r="L20" s="650">
        <v>4</v>
      </c>
      <c r="M20" s="559">
        <v>3</v>
      </c>
      <c r="N20" s="559">
        <v>3</v>
      </c>
      <c r="O20" s="559">
        <v>3</v>
      </c>
      <c r="P20" s="559" t="s">
        <v>165</v>
      </c>
      <c r="Q20" s="559" t="s">
        <v>165</v>
      </c>
      <c r="R20" s="559" t="s">
        <v>165</v>
      </c>
      <c r="S20" s="571" t="s">
        <v>165</v>
      </c>
      <c r="T20" s="559">
        <v>3</v>
      </c>
      <c r="U20" s="559">
        <v>3</v>
      </c>
      <c r="V20" s="559">
        <v>3</v>
      </c>
      <c r="W20" s="559" t="s">
        <v>165</v>
      </c>
      <c r="X20" s="559" t="s">
        <v>165</v>
      </c>
      <c r="Y20" s="559" t="s">
        <v>165</v>
      </c>
      <c r="Z20" s="571" t="s">
        <v>165</v>
      </c>
      <c r="AA20" s="559">
        <v>3</v>
      </c>
      <c r="AB20" s="559">
        <v>3</v>
      </c>
      <c r="AC20" s="559">
        <v>3</v>
      </c>
      <c r="AD20" s="559" t="s">
        <v>165</v>
      </c>
      <c r="AE20" s="559" t="s">
        <v>165</v>
      </c>
      <c r="AF20" s="559" t="s">
        <v>165</v>
      </c>
      <c r="AG20" s="571" t="s">
        <v>165</v>
      </c>
      <c r="AH20" s="559">
        <v>3</v>
      </c>
      <c r="AI20" s="559">
        <v>3</v>
      </c>
      <c r="AJ20" s="559">
        <v>3</v>
      </c>
      <c r="AK20" s="559" t="s">
        <v>165</v>
      </c>
      <c r="AL20" s="559" t="s">
        <v>165</v>
      </c>
      <c r="AM20" s="559" t="s">
        <v>165</v>
      </c>
      <c r="AN20" s="556" t="s">
        <v>225</v>
      </c>
      <c r="AO20" s="568" t="s">
        <v>33</v>
      </c>
      <c r="AP20" s="556" t="s">
        <v>224</v>
      </c>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39"/>
    </row>
    <row r="21" spans="1:132" s="3" customFormat="1" ht="15" customHeight="1">
      <c r="A21" s="533"/>
      <c r="B21" s="631"/>
      <c r="C21" s="628"/>
      <c r="D21" s="603"/>
      <c r="E21" s="592"/>
      <c r="F21" s="592"/>
      <c r="G21" s="592"/>
      <c r="H21" s="592"/>
      <c r="I21" s="592"/>
      <c r="J21" s="592"/>
      <c r="K21" s="592"/>
      <c r="L21" s="651"/>
      <c r="M21" s="560"/>
      <c r="N21" s="560"/>
      <c r="O21" s="560"/>
      <c r="P21" s="560"/>
      <c r="Q21" s="560"/>
      <c r="R21" s="560"/>
      <c r="S21" s="572"/>
      <c r="T21" s="560"/>
      <c r="U21" s="560"/>
      <c r="V21" s="560"/>
      <c r="W21" s="560"/>
      <c r="X21" s="560"/>
      <c r="Y21" s="560"/>
      <c r="Z21" s="572"/>
      <c r="AA21" s="560"/>
      <c r="AB21" s="560"/>
      <c r="AC21" s="560"/>
      <c r="AD21" s="560"/>
      <c r="AE21" s="560"/>
      <c r="AF21" s="560"/>
      <c r="AG21" s="572"/>
      <c r="AH21" s="560"/>
      <c r="AI21" s="560"/>
      <c r="AJ21" s="560"/>
      <c r="AK21" s="560"/>
      <c r="AL21" s="560"/>
      <c r="AM21" s="560"/>
      <c r="AN21" s="557"/>
      <c r="AO21" s="569"/>
      <c r="AP21" s="557"/>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39"/>
    </row>
    <row r="22" spans="1:132" s="3" customFormat="1" ht="16" thickBot="1">
      <c r="A22" s="534"/>
      <c r="B22" s="632"/>
      <c r="C22" s="27" t="s">
        <v>19</v>
      </c>
      <c r="D22" s="633"/>
      <c r="E22" s="593"/>
      <c r="F22" s="593"/>
      <c r="G22" s="593"/>
      <c r="H22" s="593"/>
      <c r="I22" s="593"/>
      <c r="J22" s="593"/>
      <c r="K22" s="593"/>
      <c r="L22" s="652"/>
      <c r="M22" s="561"/>
      <c r="N22" s="561"/>
      <c r="O22" s="561"/>
      <c r="P22" s="561"/>
      <c r="Q22" s="561"/>
      <c r="R22" s="561"/>
      <c r="S22" s="573"/>
      <c r="T22" s="561"/>
      <c r="U22" s="561"/>
      <c r="V22" s="561"/>
      <c r="W22" s="561"/>
      <c r="X22" s="561"/>
      <c r="Y22" s="561"/>
      <c r="Z22" s="573"/>
      <c r="AA22" s="561"/>
      <c r="AB22" s="561"/>
      <c r="AC22" s="561"/>
      <c r="AD22" s="561"/>
      <c r="AE22" s="561"/>
      <c r="AF22" s="561"/>
      <c r="AG22" s="573"/>
      <c r="AH22" s="561"/>
      <c r="AI22" s="561"/>
      <c r="AJ22" s="561"/>
      <c r="AK22" s="561"/>
      <c r="AL22" s="561"/>
      <c r="AM22" s="561"/>
      <c r="AN22" s="558"/>
      <c r="AO22" s="570"/>
      <c r="AP22" s="558"/>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39"/>
    </row>
    <row r="23" spans="1:132" s="3" customFormat="1" ht="16" thickBot="1">
      <c r="A23" s="532" t="s">
        <v>3</v>
      </c>
      <c r="B23" s="647" t="s">
        <v>20</v>
      </c>
      <c r="C23" s="19" t="s">
        <v>21</v>
      </c>
      <c r="D23" s="602">
        <v>12</v>
      </c>
      <c r="E23" s="591">
        <v>12</v>
      </c>
      <c r="F23" s="591">
        <v>12</v>
      </c>
      <c r="G23" s="591">
        <v>12</v>
      </c>
      <c r="H23" s="591">
        <v>4</v>
      </c>
      <c r="I23" s="591">
        <v>4</v>
      </c>
      <c r="J23" s="591">
        <v>4</v>
      </c>
      <c r="K23" s="594">
        <f>SUM(E23:G25)</f>
        <v>36</v>
      </c>
      <c r="L23" s="634">
        <v>3</v>
      </c>
      <c r="M23" s="556">
        <v>3</v>
      </c>
      <c r="N23" s="556">
        <v>3</v>
      </c>
      <c r="O23" s="553">
        <v>3</v>
      </c>
      <c r="P23" s="133"/>
      <c r="Q23" s="133"/>
      <c r="R23" s="553">
        <v>1</v>
      </c>
      <c r="S23" s="634">
        <v>3</v>
      </c>
      <c r="T23" s="556">
        <v>3</v>
      </c>
      <c r="U23" s="556">
        <v>3</v>
      </c>
      <c r="V23" s="553">
        <v>3</v>
      </c>
      <c r="W23" s="133"/>
      <c r="X23" s="133"/>
      <c r="Y23" s="553">
        <v>1</v>
      </c>
      <c r="Z23" s="634">
        <v>3</v>
      </c>
      <c r="AA23" s="556">
        <v>3</v>
      </c>
      <c r="AB23" s="556">
        <v>3</v>
      </c>
      <c r="AC23" s="553">
        <v>3</v>
      </c>
      <c r="AD23" s="133"/>
      <c r="AE23" s="133"/>
      <c r="AF23" s="553">
        <v>1</v>
      </c>
      <c r="AG23" s="634">
        <v>3</v>
      </c>
      <c r="AH23" s="556">
        <v>3</v>
      </c>
      <c r="AI23" s="556">
        <v>3</v>
      </c>
      <c r="AJ23" s="553">
        <v>3</v>
      </c>
      <c r="AK23" s="133"/>
      <c r="AL23" s="133"/>
      <c r="AM23" s="553">
        <v>1</v>
      </c>
      <c r="AN23" s="683" t="s">
        <v>23</v>
      </c>
      <c r="AO23" s="108" t="s">
        <v>35</v>
      </c>
      <c r="AP23" s="556" t="s">
        <v>206</v>
      </c>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39"/>
    </row>
    <row r="24" spans="1:132" s="3" customFormat="1" ht="16" thickBot="1">
      <c r="A24" s="533"/>
      <c r="B24" s="648"/>
      <c r="C24" s="30" t="s">
        <v>22</v>
      </c>
      <c r="D24" s="603"/>
      <c r="E24" s="592"/>
      <c r="F24" s="592"/>
      <c r="G24" s="592"/>
      <c r="H24" s="592"/>
      <c r="I24" s="592"/>
      <c r="J24" s="592"/>
      <c r="K24" s="595"/>
      <c r="L24" s="635"/>
      <c r="M24" s="557"/>
      <c r="N24" s="557"/>
      <c r="O24" s="554"/>
      <c r="P24" s="134">
        <v>1</v>
      </c>
      <c r="Q24" s="134">
        <v>1</v>
      </c>
      <c r="R24" s="554"/>
      <c r="S24" s="635"/>
      <c r="T24" s="557"/>
      <c r="U24" s="557"/>
      <c r="V24" s="554"/>
      <c r="W24" s="134">
        <v>1</v>
      </c>
      <c r="X24" s="134">
        <v>1</v>
      </c>
      <c r="Y24" s="554"/>
      <c r="Z24" s="635"/>
      <c r="AA24" s="557"/>
      <c r="AB24" s="557"/>
      <c r="AC24" s="554"/>
      <c r="AD24" s="134">
        <v>1</v>
      </c>
      <c r="AE24" s="134">
        <v>1</v>
      </c>
      <c r="AF24" s="554"/>
      <c r="AG24" s="635"/>
      <c r="AH24" s="557"/>
      <c r="AI24" s="557"/>
      <c r="AJ24" s="554"/>
      <c r="AK24" s="134">
        <v>1</v>
      </c>
      <c r="AL24" s="134">
        <v>1</v>
      </c>
      <c r="AM24" s="554"/>
      <c r="AN24" s="684"/>
      <c r="AO24" s="108" t="s">
        <v>35</v>
      </c>
      <c r="AP24" s="557"/>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39"/>
    </row>
    <row r="25" spans="1:132" s="3" customFormat="1" ht="16" thickBot="1">
      <c r="A25" s="534"/>
      <c r="B25" s="649"/>
      <c r="C25" s="27" t="s">
        <v>24</v>
      </c>
      <c r="D25" s="633"/>
      <c r="E25" s="593"/>
      <c r="F25" s="593"/>
      <c r="G25" s="593"/>
      <c r="H25" s="593"/>
      <c r="I25" s="593"/>
      <c r="J25" s="593"/>
      <c r="K25" s="596"/>
      <c r="L25" s="636"/>
      <c r="M25" s="558"/>
      <c r="N25" s="558"/>
      <c r="O25" s="555"/>
      <c r="P25" s="135"/>
      <c r="Q25" s="135"/>
      <c r="R25" s="555"/>
      <c r="S25" s="636"/>
      <c r="T25" s="558"/>
      <c r="U25" s="558"/>
      <c r="V25" s="555"/>
      <c r="W25" s="135"/>
      <c r="X25" s="135"/>
      <c r="Y25" s="555"/>
      <c r="Z25" s="636"/>
      <c r="AA25" s="558"/>
      <c r="AB25" s="558"/>
      <c r="AC25" s="555"/>
      <c r="AD25" s="135"/>
      <c r="AE25" s="135"/>
      <c r="AF25" s="555"/>
      <c r="AG25" s="636"/>
      <c r="AH25" s="558"/>
      <c r="AI25" s="558"/>
      <c r="AJ25" s="555"/>
      <c r="AK25" s="135"/>
      <c r="AL25" s="135"/>
      <c r="AM25" s="555"/>
      <c r="AN25" s="4" t="s">
        <v>25</v>
      </c>
      <c r="AO25" s="108" t="s">
        <v>35</v>
      </c>
      <c r="AP25" s="558"/>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39"/>
    </row>
    <row r="26" spans="1:132" s="3" customFormat="1" ht="16" thickBot="1">
      <c r="A26" s="5"/>
      <c r="B26" s="642"/>
      <c r="C26" s="642"/>
      <c r="D26" s="74"/>
      <c r="E26" s="38"/>
      <c r="F26" s="38"/>
      <c r="G26" s="38"/>
      <c r="H26" s="137"/>
      <c r="I26" s="137"/>
      <c r="J26" s="137"/>
      <c r="K26" s="63"/>
      <c r="L26" s="80"/>
      <c r="M26" s="56"/>
      <c r="N26" s="56"/>
      <c r="O26" s="141"/>
      <c r="P26" s="141"/>
      <c r="Q26" s="141"/>
      <c r="R26" s="64"/>
      <c r="S26" s="80"/>
      <c r="T26" s="132"/>
      <c r="U26" s="132"/>
      <c r="V26" s="141"/>
      <c r="W26" s="141"/>
      <c r="X26" s="141"/>
      <c r="Y26" s="64"/>
      <c r="Z26" s="78"/>
      <c r="AA26" s="56"/>
      <c r="AB26" s="56"/>
      <c r="AC26" s="132"/>
      <c r="AD26" s="132"/>
      <c r="AE26" s="132"/>
      <c r="AF26" s="56"/>
      <c r="AG26" s="78"/>
      <c r="AH26" s="56"/>
      <c r="AI26" s="56"/>
      <c r="AJ26" s="132"/>
      <c r="AK26" s="132"/>
      <c r="AL26" s="132"/>
      <c r="AM26" s="56"/>
      <c r="AN26" s="6"/>
      <c r="AO26" s="110"/>
      <c r="AP26" s="6"/>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39"/>
    </row>
    <row r="27" spans="1:132" s="3" customFormat="1" ht="46.5" customHeight="1" thickBot="1">
      <c r="A27" s="7"/>
      <c r="B27" s="639" t="s">
        <v>37</v>
      </c>
      <c r="C27" s="640"/>
      <c r="D27" s="72" t="s">
        <v>68</v>
      </c>
      <c r="E27" s="7" t="s">
        <v>69</v>
      </c>
      <c r="F27" s="7" t="s">
        <v>70</v>
      </c>
      <c r="G27" s="57" t="s">
        <v>71</v>
      </c>
      <c r="H27" s="57" t="s">
        <v>181</v>
      </c>
      <c r="I27" s="57" t="s">
        <v>182</v>
      </c>
      <c r="J27" s="57" t="s">
        <v>183</v>
      </c>
      <c r="K27" s="40" t="s">
        <v>163</v>
      </c>
      <c r="L27" s="155" t="s">
        <v>68</v>
      </c>
      <c r="M27" s="70" t="s">
        <v>69</v>
      </c>
      <c r="N27" s="70" t="s">
        <v>70</v>
      </c>
      <c r="O27" s="71" t="s">
        <v>71</v>
      </c>
      <c r="P27" s="145" t="s">
        <v>181</v>
      </c>
      <c r="Q27" s="145" t="s">
        <v>185</v>
      </c>
      <c r="R27" s="71" t="s">
        <v>186</v>
      </c>
      <c r="S27" s="154" t="s">
        <v>68</v>
      </c>
      <c r="T27" s="151" t="s">
        <v>69</v>
      </c>
      <c r="U27" s="151" t="s">
        <v>70</v>
      </c>
      <c r="V27" s="152" t="s">
        <v>71</v>
      </c>
      <c r="W27" s="153" t="s">
        <v>181</v>
      </c>
      <c r="X27" s="153" t="s">
        <v>185</v>
      </c>
      <c r="Y27" s="152" t="s">
        <v>186</v>
      </c>
      <c r="Z27" s="68" t="s">
        <v>68</v>
      </c>
      <c r="AA27" s="68" t="s">
        <v>69</v>
      </c>
      <c r="AB27" s="68" t="s">
        <v>70</v>
      </c>
      <c r="AC27" s="68" t="s">
        <v>71</v>
      </c>
      <c r="AD27" s="68" t="s">
        <v>181</v>
      </c>
      <c r="AE27" s="68" t="s">
        <v>185</v>
      </c>
      <c r="AF27" s="68" t="s">
        <v>186</v>
      </c>
      <c r="AG27" s="69" t="s">
        <v>68</v>
      </c>
      <c r="AH27" s="69" t="s">
        <v>69</v>
      </c>
      <c r="AI27" s="69" t="s">
        <v>70</v>
      </c>
      <c r="AJ27" s="69" t="s">
        <v>71</v>
      </c>
      <c r="AK27" s="69" t="s">
        <v>181</v>
      </c>
      <c r="AL27" s="69" t="s">
        <v>185</v>
      </c>
      <c r="AM27" s="69" t="s">
        <v>186</v>
      </c>
      <c r="AN27" s="680"/>
      <c r="AO27" s="681"/>
      <c r="AP27" s="68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39"/>
    </row>
    <row r="28" spans="1:132" s="3" customFormat="1" ht="16" thickBot="1">
      <c r="A28" s="532" t="s">
        <v>0</v>
      </c>
      <c r="B28" s="630" t="s">
        <v>184</v>
      </c>
      <c r="C28" s="19" t="s">
        <v>38</v>
      </c>
      <c r="D28" s="602" t="s">
        <v>165</v>
      </c>
      <c r="E28" s="591">
        <v>297</v>
      </c>
      <c r="F28" s="591">
        <v>194</v>
      </c>
      <c r="G28" s="591">
        <v>242</v>
      </c>
      <c r="H28" s="591" t="s">
        <v>165</v>
      </c>
      <c r="I28" s="591" t="s">
        <v>165</v>
      </c>
      <c r="J28" s="591" t="s">
        <v>165</v>
      </c>
      <c r="K28" s="594">
        <f>SUM(E28:G32)</f>
        <v>733</v>
      </c>
      <c r="L28" s="634" t="s">
        <v>165</v>
      </c>
      <c r="M28" s="556">
        <v>78</v>
      </c>
      <c r="N28" s="556">
        <v>66</v>
      </c>
      <c r="O28" s="556">
        <v>0</v>
      </c>
      <c r="P28" s="591" t="s">
        <v>165</v>
      </c>
      <c r="Q28" s="591" t="s">
        <v>165</v>
      </c>
      <c r="R28" s="591" t="s">
        <v>165</v>
      </c>
      <c r="S28" s="634" t="s">
        <v>165</v>
      </c>
      <c r="T28" s="556">
        <v>76</v>
      </c>
      <c r="U28" s="556">
        <v>20</v>
      </c>
      <c r="V28" s="133"/>
      <c r="W28" s="591" t="s">
        <v>165</v>
      </c>
      <c r="X28" s="591" t="s">
        <v>165</v>
      </c>
      <c r="Y28" s="591" t="s">
        <v>165</v>
      </c>
      <c r="Z28" s="82"/>
      <c r="AA28" s="556">
        <v>119</v>
      </c>
      <c r="AB28" s="556">
        <v>60</v>
      </c>
      <c r="AC28" s="121"/>
      <c r="AD28" s="591" t="s">
        <v>165</v>
      </c>
      <c r="AE28" s="591" t="s">
        <v>165</v>
      </c>
      <c r="AF28" s="591" t="s">
        <v>165</v>
      </c>
      <c r="AG28" s="82"/>
      <c r="AH28" s="556">
        <v>24</v>
      </c>
      <c r="AI28" s="556">
        <v>48</v>
      </c>
      <c r="AJ28" s="121"/>
      <c r="AK28" s="591" t="s">
        <v>165</v>
      </c>
      <c r="AL28" s="591" t="s">
        <v>165</v>
      </c>
      <c r="AM28" s="591" t="s">
        <v>165</v>
      </c>
      <c r="AN28" s="683" t="s">
        <v>40</v>
      </c>
      <c r="AO28" s="108" t="s">
        <v>41</v>
      </c>
      <c r="AP28" s="608" t="s">
        <v>198</v>
      </c>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39"/>
    </row>
    <row r="29" spans="1:132" s="3" customFormat="1" ht="16" thickBot="1">
      <c r="A29" s="533"/>
      <c r="B29" s="631"/>
      <c r="C29" s="30" t="s">
        <v>39</v>
      </c>
      <c r="D29" s="603"/>
      <c r="E29" s="592"/>
      <c r="F29" s="592"/>
      <c r="G29" s="592"/>
      <c r="H29" s="592"/>
      <c r="I29" s="592"/>
      <c r="J29" s="592"/>
      <c r="K29" s="595"/>
      <c r="L29" s="635"/>
      <c r="M29" s="557"/>
      <c r="N29" s="557"/>
      <c r="O29" s="557"/>
      <c r="P29" s="592"/>
      <c r="Q29" s="592"/>
      <c r="R29" s="592"/>
      <c r="S29" s="635"/>
      <c r="T29" s="557"/>
      <c r="U29" s="557"/>
      <c r="V29" s="134"/>
      <c r="W29" s="592"/>
      <c r="X29" s="592"/>
      <c r="Y29" s="592"/>
      <c r="Z29" s="84"/>
      <c r="AA29" s="557"/>
      <c r="AB29" s="557"/>
      <c r="AC29" s="122"/>
      <c r="AD29" s="592"/>
      <c r="AE29" s="592"/>
      <c r="AF29" s="592"/>
      <c r="AG29" s="84"/>
      <c r="AH29" s="557"/>
      <c r="AI29" s="557"/>
      <c r="AJ29" s="122"/>
      <c r="AK29" s="592"/>
      <c r="AL29" s="592"/>
      <c r="AM29" s="592"/>
      <c r="AN29" s="684"/>
      <c r="AO29" s="108"/>
      <c r="AP29" s="609"/>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39"/>
    </row>
    <row r="30" spans="1:132" s="3" customFormat="1" ht="16" thickBot="1">
      <c r="A30" s="533"/>
      <c r="B30" s="631"/>
      <c r="C30" s="30" t="s">
        <v>345</v>
      </c>
      <c r="D30" s="603"/>
      <c r="E30" s="592"/>
      <c r="F30" s="592"/>
      <c r="G30" s="592"/>
      <c r="H30" s="592"/>
      <c r="I30" s="592"/>
      <c r="J30" s="592"/>
      <c r="K30" s="595"/>
      <c r="L30" s="635"/>
      <c r="M30" s="557"/>
      <c r="N30" s="557"/>
      <c r="O30" s="557"/>
      <c r="P30" s="592"/>
      <c r="Q30" s="592"/>
      <c r="R30" s="592"/>
      <c r="S30" s="635"/>
      <c r="T30" s="557"/>
      <c r="U30" s="557"/>
      <c r="V30" s="134">
        <v>196</v>
      </c>
      <c r="W30" s="592"/>
      <c r="X30" s="592"/>
      <c r="Y30" s="592"/>
      <c r="Z30" s="84" t="s">
        <v>165</v>
      </c>
      <c r="AA30" s="557"/>
      <c r="AB30" s="557"/>
      <c r="AC30" s="122">
        <v>46</v>
      </c>
      <c r="AD30" s="592"/>
      <c r="AE30" s="592"/>
      <c r="AF30" s="592"/>
      <c r="AG30" s="84" t="s">
        <v>165</v>
      </c>
      <c r="AH30" s="557"/>
      <c r="AI30" s="557"/>
      <c r="AJ30" s="122">
        <v>0</v>
      </c>
      <c r="AK30" s="592"/>
      <c r="AL30" s="592"/>
      <c r="AM30" s="592"/>
      <c r="AN30" s="683" t="s">
        <v>45</v>
      </c>
      <c r="AO30" s="108" t="s">
        <v>172</v>
      </c>
      <c r="AP30" s="609"/>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39"/>
    </row>
    <row r="31" spans="1:132" s="3" customFormat="1" ht="16" thickBot="1">
      <c r="A31" s="533"/>
      <c r="B31" s="631"/>
      <c r="C31" s="30" t="s">
        <v>43</v>
      </c>
      <c r="D31" s="603"/>
      <c r="E31" s="592"/>
      <c r="F31" s="592"/>
      <c r="G31" s="592"/>
      <c r="H31" s="592"/>
      <c r="I31" s="592"/>
      <c r="J31" s="592"/>
      <c r="K31" s="595"/>
      <c r="L31" s="635"/>
      <c r="M31" s="557"/>
      <c r="N31" s="557"/>
      <c r="O31" s="557"/>
      <c r="P31" s="592"/>
      <c r="Q31" s="592"/>
      <c r="R31" s="592"/>
      <c r="S31" s="635"/>
      <c r="T31" s="557"/>
      <c r="U31" s="557"/>
      <c r="V31" s="134"/>
      <c r="W31" s="592"/>
      <c r="X31" s="592"/>
      <c r="Y31" s="592"/>
      <c r="Z31" s="84"/>
      <c r="AA31" s="557"/>
      <c r="AB31" s="557"/>
      <c r="AC31" s="122"/>
      <c r="AD31" s="592"/>
      <c r="AE31" s="592"/>
      <c r="AF31" s="592"/>
      <c r="AG31" s="84"/>
      <c r="AH31" s="557"/>
      <c r="AI31" s="557"/>
      <c r="AJ31" s="122"/>
      <c r="AK31" s="592"/>
      <c r="AL31" s="592"/>
      <c r="AM31" s="592"/>
      <c r="AN31" s="684"/>
      <c r="AO31" s="108"/>
      <c r="AP31" s="609"/>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39"/>
    </row>
    <row r="32" spans="1:132" s="3" customFormat="1" ht="16" thickBot="1">
      <c r="A32" s="534"/>
      <c r="B32" s="632"/>
      <c r="C32" s="27" t="s">
        <v>349</v>
      </c>
      <c r="D32" s="633"/>
      <c r="E32" s="593"/>
      <c r="F32" s="593"/>
      <c r="G32" s="593"/>
      <c r="H32" s="593"/>
      <c r="I32" s="593"/>
      <c r="J32" s="593"/>
      <c r="K32" s="596"/>
      <c r="L32" s="636"/>
      <c r="M32" s="558"/>
      <c r="N32" s="558"/>
      <c r="O32" s="558"/>
      <c r="P32" s="593"/>
      <c r="Q32" s="593"/>
      <c r="R32" s="593"/>
      <c r="S32" s="636"/>
      <c r="T32" s="558"/>
      <c r="U32" s="558"/>
      <c r="V32" s="135"/>
      <c r="W32" s="593"/>
      <c r="X32" s="593"/>
      <c r="Y32" s="593"/>
      <c r="Z32" s="83"/>
      <c r="AA32" s="558"/>
      <c r="AB32" s="558"/>
      <c r="AC32" s="123"/>
      <c r="AD32" s="593"/>
      <c r="AE32" s="593"/>
      <c r="AF32" s="593"/>
      <c r="AG32" s="83"/>
      <c r="AH32" s="558"/>
      <c r="AI32" s="558"/>
      <c r="AJ32" s="123"/>
      <c r="AK32" s="593"/>
      <c r="AL32" s="593"/>
      <c r="AM32" s="593"/>
      <c r="AN32" s="4" t="s">
        <v>44</v>
      </c>
      <c r="AO32" s="108" t="s">
        <v>27</v>
      </c>
      <c r="AP32" s="610"/>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39"/>
    </row>
    <row r="33" spans="1:132" s="3" customFormat="1" ht="26.25" customHeight="1" thickBot="1">
      <c r="A33" s="532" t="s">
        <v>1</v>
      </c>
      <c r="B33" s="630" t="s">
        <v>193</v>
      </c>
      <c r="C33" s="19" t="s">
        <v>343</v>
      </c>
      <c r="D33" s="602">
        <v>1</v>
      </c>
      <c r="E33" s="591">
        <v>0</v>
      </c>
      <c r="F33" s="591">
        <v>0</v>
      </c>
      <c r="G33" s="591">
        <v>0</v>
      </c>
      <c r="H33" s="591" t="s">
        <v>165</v>
      </c>
      <c r="I33" s="591" t="s">
        <v>165</v>
      </c>
      <c r="J33" s="591" t="s">
        <v>165</v>
      </c>
      <c r="K33" s="594">
        <f>SUM(E33:G35)</f>
        <v>0</v>
      </c>
      <c r="L33" s="634"/>
      <c r="M33" s="591">
        <v>0</v>
      </c>
      <c r="N33" s="591">
        <v>0</v>
      </c>
      <c r="O33" s="591">
        <v>0</v>
      </c>
      <c r="P33" s="591" t="s">
        <v>165</v>
      </c>
      <c r="Q33" s="591" t="s">
        <v>165</v>
      </c>
      <c r="R33" s="591" t="s">
        <v>165</v>
      </c>
      <c r="S33" s="634"/>
      <c r="T33" s="591">
        <v>0</v>
      </c>
      <c r="U33" s="591">
        <v>0</v>
      </c>
      <c r="V33" s="591">
        <v>0</v>
      </c>
      <c r="W33" s="591" t="s">
        <v>165</v>
      </c>
      <c r="X33" s="591" t="s">
        <v>165</v>
      </c>
      <c r="Y33" s="591" t="s">
        <v>165</v>
      </c>
      <c r="Z33" s="82"/>
      <c r="AA33" s="591">
        <v>0</v>
      </c>
      <c r="AB33" s="591">
        <v>0</v>
      </c>
      <c r="AC33" s="591">
        <v>0</v>
      </c>
      <c r="AD33" s="591" t="s">
        <v>165</v>
      </c>
      <c r="AE33" s="591" t="s">
        <v>165</v>
      </c>
      <c r="AF33" s="591" t="s">
        <v>165</v>
      </c>
      <c r="AG33" s="82"/>
      <c r="AH33" s="591">
        <v>0</v>
      </c>
      <c r="AI33" s="591">
        <v>0</v>
      </c>
      <c r="AJ33" s="591">
        <v>0</v>
      </c>
      <c r="AK33" s="591" t="s">
        <v>165</v>
      </c>
      <c r="AL33" s="591" t="s">
        <v>165</v>
      </c>
      <c r="AM33" s="591" t="s">
        <v>165</v>
      </c>
      <c r="AN33" s="4" t="s">
        <v>194</v>
      </c>
      <c r="AO33" s="108" t="s">
        <v>48</v>
      </c>
      <c r="AP33" s="556" t="s">
        <v>196</v>
      </c>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39"/>
    </row>
    <row r="34" spans="1:132" s="3" customFormat="1" ht="16" thickBot="1">
      <c r="A34" s="533"/>
      <c r="B34" s="631"/>
      <c r="C34" s="30" t="s">
        <v>342</v>
      </c>
      <c r="D34" s="603"/>
      <c r="E34" s="592"/>
      <c r="F34" s="592"/>
      <c r="G34" s="592"/>
      <c r="H34" s="592"/>
      <c r="I34" s="592"/>
      <c r="J34" s="592"/>
      <c r="K34" s="595"/>
      <c r="L34" s="635"/>
      <c r="M34" s="592"/>
      <c r="N34" s="592"/>
      <c r="O34" s="592"/>
      <c r="P34" s="592"/>
      <c r="Q34" s="592"/>
      <c r="R34" s="592"/>
      <c r="S34" s="635"/>
      <c r="T34" s="592"/>
      <c r="U34" s="592"/>
      <c r="V34" s="592"/>
      <c r="W34" s="592"/>
      <c r="X34" s="592"/>
      <c r="Y34" s="592"/>
      <c r="Z34" s="84"/>
      <c r="AA34" s="592"/>
      <c r="AB34" s="592"/>
      <c r="AC34" s="592"/>
      <c r="AD34" s="592"/>
      <c r="AE34" s="592"/>
      <c r="AF34" s="592"/>
      <c r="AG34" s="84"/>
      <c r="AH34" s="592"/>
      <c r="AI34" s="592"/>
      <c r="AJ34" s="592"/>
      <c r="AK34" s="592"/>
      <c r="AL34" s="592"/>
      <c r="AM34" s="592"/>
      <c r="AN34" s="683" t="s">
        <v>195</v>
      </c>
      <c r="AO34" s="108" t="s">
        <v>172</v>
      </c>
      <c r="AP34" s="557"/>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39"/>
    </row>
    <row r="35" spans="1:132" s="3" customFormat="1" ht="16" thickBot="1">
      <c r="A35" s="534"/>
      <c r="B35" s="632"/>
      <c r="C35" s="27" t="s">
        <v>49</v>
      </c>
      <c r="D35" s="633"/>
      <c r="E35" s="593"/>
      <c r="F35" s="593"/>
      <c r="G35" s="593"/>
      <c r="H35" s="593"/>
      <c r="I35" s="593"/>
      <c r="J35" s="593"/>
      <c r="K35" s="596"/>
      <c r="L35" s="636"/>
      <c r="M35" s="593"/>
      <c r="N35" s="593"/>
      <c r="O35" s="593"/>
      <c r="P35" s="593"/>
      <c r="Q35" s="593"/>
      <c r="R35" s="593"/>
      <c r="S35" s="636"/>
      <c r="T35" s="593"/>
      <c r="U35" s="593"/>
      <c r="V35" s="593"/>
      <c r="W35" s="593"/>
      <c r="X35" s="593"/>
      <c r="Y35" s="593"/>
      <c r="Z35" s="83"/>
      <c r="AA35" s="593"/>
      <c r="AB35" s="593"/>
      <c r="AC35" s="593"/>
      <c r="AD35" s="593"/>
      <c r="AE35" s="593"/>
      <c r="AF35" s="593"/>
      <c r="AG35" s="83"/>
      <c r="AH35" s="593"/>
      <c r="AI35" s="593"/>
      <c r="AJ35" s="593"/>
      <c r="AK35" s="593"/>
      <c r="AL35" s="593"/>
      <c r="AM35" s="593"/>
      <c r="AN35" s="684"/>
      <c r="AO35" s="108" t="s">
        <v>172</v>
      </c>
      <c r="AP35" s="558"/>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39"/>
    </row>
    <row r="36" spans="1:132" s="3" customFormat="1" ht="27" customHeight="1" thickBot="1">
      <c r="A36" s="532" t="s">
        <v>2</v>
      </c>
      <c r="B36" s="627" t="s">
        <v>50</v>
      </c>
      <c r="C36" s="34" t="s">
        <v>51</v>
      </c>
      <c r="D36" s="602"/>
      <c r="E36" s="591">
        <v>64</v>
      </c>
      <c r="F36" s="591">
        <v>0</v>
      </c>
      <c r="G36" s="591">
        <v>0</v>
      </c>
      <c r="H36" s="591" t="s">
        <v>165</v>
      </c>
      <c r="I36" s="591" t="s">
        <v>165</v>
      </c>
      <c r="J36" s="591" t="s">
        <v>165</v>
      </c>
      <c r="K36" s="594">
        <f>SUM(E36:G40)</f>
        <v>64</v>
      </c>
      <c r="L36" s="634"/>
      <c r="M36" s="556">
        <v>16</v>
      </c>
      <c r="N36" s="556">
        <v>0</v>
      </c>
      <c r="O36" s="556">
        <v>0</v>
      </c>
      <c r="P36" s="556" t="s">
        <v>165</v>
      </c>
      <c r="Q36" s="556" t="s">
        <v>165</v>
      </c>
      <c r="R36" s="553" t="s">
        <v>165</v>
      </c>
      <c r="S36" s="634"/>
      <c r="T36" s="556">
        <v>16</v>
      </c>
      <c r="U36" s="556">
        <v>0</v>
      </c>
      <c r="V36" s="556">
        <v>0</v>
      </c>
      <c r="W36" s="556" t="s">
        <v>165</v>
      </c>
      <c r="X36" s="556" t="s">
        <v>165</v>
      </c>
      <c r="Y36" s="553" t="s">
        <v>165</v>
      </c>
      <c r="Z36" s="82"/>
      <c r="AA36" s="556">
        <v>16</v>
      </c>
      <c r="AB36" s="556">
        <v>0</v>
      </c>
      <c r="AC36" s="556">
        <v>0</v>
      </c>
      <c r="AD36" s="556" t="s">
        <v>165</v>
      </c>
      <c r="AE36" s="556" t="s">
        <v>165</v>
      </c>
      <c r="AF36" s="553" t="s">
        <v>165</v>
      </c>
      <c r="AG36" s="82"/>
      <c r="AH36" s="556">
        <v>16</v>
      </c>
      <c r="AI36" s="556">
        <v>0</v>
      </c>
      <c r="AJ36" s="556">
        <v>0</v>
      </c>
      <c r="AK36" s="556" t="s">
        <v>165</v>
      </c>
      <c r="AL36" s="556" t="s">
        <v>165</v>
      </c>
      <c r="AM36" s="553" t="s">
        <v>165</v>
      </c>
      <c r="AN36" s="683" t="s">
        <v>53</v>
      </c>
      <c r="AO36" s="108" t="s">
        <v>48</v>
      </c>
      <c r="AP36" s="556" t="s">
        <v>222</v>
      </c>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39"/>
    </row>
    <row r="37" spans="1:132" s="3" customFormat="1" ht="16" thickBot="1">
      <c r="A37" s="533"/>
      <c r="B37" s="628"/>
      <c r="C37" s="30" t="s">
        <v>350</v>
      </c>
      <c r="D37" s="603"/>
      <c r="E37" s="592"/>
      <c r="F37" s="592"/>
      <c r="G37" s="592"/>
      <c r="H37" s="592"/>
      <c r="I37" s="592"/>
      <c r="J37" s="592"/>
      <c r="K37" s="595"/>
      <c r="L37" s="635"/>
      <c r="M37" s="557"/>
      <c r="N37" s="557"/>
      <c r="O37" s="557"/>
      <c r="P37" s="557"/>
      <c r="Q37" s="557"/>
      <c r="R37" s="554"/>
      <c r="S37" s="635"/>
      <c r="T37" s="557"/>
      <c r="U37" s="557"/>
      <c r="V37" s="557"/>
      <c r="W37" s="557"/>
      <c r="X37" s="557"/>
      <c r="Y37" s="554"/>
      <c r="Z37" s="84"/>
      <c r="AA37" s="557"/>
      <c r="AB37" s="557"/>
      <c r="AC37" s="557"/>
      <c r="AD37" s="557"/>
      <c r="AE37" s="557"/>
      <c r="AF37" s="554"/>
      <c r="AG37" s="84"/>
      <c r="AH37" s="557"/>
      <c r="AI37" s="557"/>
      <c r="AJ37" s="557"/>
      <c r="AK37" s="557"/>
      <c r="AL37" s="557"/>
      <c r="AM37" s="554"/>
      <c r="AN37" s="684"/>
      <c r="AO37" s="108" t="s">
        <v>33</v>
      </c>
      <c r="AP37" s="557"/>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39"/>
    </row>
    <row r="38" spans="1:132" s="3" customFormat="1" ht="16" thickBot="1">
      <c r="A38" s="533"/>
      <c r="B38" s="628"/>
      <c r="C38" s="30" t="s">
        <v>52</v>
      </c>
      <c r="D38" s="603"/>
      <c r="E38" s="592"/>
      <c r="F38" s="592"/>
      <c r="G38" s="592"/>
      <c r="H38" s="592"/>
      <c r="I38" s="592"/>
      <c r="J38" s="592"/>
      <c r="K38" s="595"/>
      <c r="L38" s="635"/>
      <c r="M38" s="557"/>
      <c r="N38" s="557"/>
      <c r="O38" s="557"/>
      <c r="P38" s="557"/>
      <c r="Q38" s="557"/>
      <c r="R38" s="554"/>
      <c r="S38" s="635"/>
      <c r="T38" s="557"/>
      <c r="U38" s="557"/>
      <c r="V38" s="557"/>
      <c r="W38" s="557"/>
      <c r="X38" s="557"/>
      <c r="Y38" s="554"/>
      <c r="Z38" s="84"/>
      <c r="AA38" s="557"/>
      <c r="AB38" s="557"/>
      <c r="AC38" s="557"/>
      <c r="AD38" s="557"/>
      <c r="AE38" s="557"/>
      <c r="AF38" s="554"/>
      <c r="AG38" s="84"/>
      <c r="AH38" s="557"/>
      <c r="AI38" s="557"/>
      <c r="AJ38" s="557"/>
      <c r="AK38" s="557"/>
      <c r="AL38" s="557"/>
      <c r="AM38" s="554"/>
      <c r="AN38" s="4" t="s">
        <v>55</v>
      </c>
      <c r="AO38" s="108" t="s">
        <v>48</v>
      </c>
      <c r="AP38" s="557"/>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39"/>
    </row>
    <row r="39" spans="1:132" s="3" customFormat="1" ht="16" thickBot="1">
      <c r="A39" s="533"/>
      <c r="B39" s="628"/>
      <c r="C39" s="29" t="s">
        <v>351</v>
      </c>
      <c r="D39" s="603"/>
      <c r="E39" s="592"/>
      <c r="F39" s="592"/>
      <c r="G39" s="592"/>
      <c r="H39" s="592"/>
      <c r="I39" s="592"/>
      <c r="J39" s="592"/>
      <c r="K39" s="595"/>
      <c r="L39" s="635"/>
      <c r="M39" s="557"/>
      <c r="N39" s="557"/>
      <c r="O39" s="557"/>
      <c r="P39" s="557"/>
      <c r="Q39" s="557"/>
      <c r="R39" s="554"/>
      <c r="S39" s="635"/>
      <c r="T39" s="557"/>
      <c r="U39" s="557"/>
      <c r="V39" s="557"/>
      <c r="W39" s="557"/>
      <c r="X39" s="557"/>
      <c r="Y39" s="554"/>
      <c r="Z39" s="84"/>
      <c r="AA39" s="557"/>
      <c r="AB39" s="557"/>
      <c r="AC39" s="557"/>
      <c r="AD39" s="557"/>
      <c r="AE39" s="557"/>
      <c r="AF39" s="554"/>
      <c r="AG39" s="84"/>
      <c r="AH39" s="557"/>
      <c r="AI39" s="557"/>
      <c r="AJ39" s="557"/>
      <c r="AK39" s="557"/>
      <c r="AL39" s="557"/>
      <c r="AM39" s="554"/>
      <c r="AN39" s="4" t="s">
        <v>54</v>
      </c>
      <c r="AO39" s="108" t="s">
        <v>27</v>
      </c>
      <c r="AP39" s="557"/>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39"/>
    </row>
    <row r="40" spans="1:132" s="3" customFormat="1" ht="16" thickBot="1">
      <c r="A40" s="534"/>
      <c r="B40" s="629"/>
      <c r="C40" s="27" t="s">
        <v>57</v>
      </c>
      <c r="D40" s="633"/>
      <c r="E40" s="593"/>
      <c r="F40" s="593"/>
      <c r="G40" s="593"/>
      <c r="H40" s="593"/>
      <c r="I40" s="593"/>
      <c r="J40" s="593"/>
      <c r="K40" s="596"/>
      <c r="L40" s="636"/>
      <c r="M40" s="558"/>
      <c r="N40" s="558"/>
      <c r="O40" s="558"/>
      <c r="P40" s="558"/>
      <c r="Q40" s="558"/>
      <c r="R40" s="555"/>
      <c r="S40" s="636"/>
      <c r="T40" s="558"/>
      <c r="U40" s="558"/>
      <c r="V40" s="558"/>
      <c r="W40" s="558"/>
      <c r="X40" s="558"/>
      <c r="Y40" s="555"/>
      <c r="Z40" s="83"/>
      <c r="AA40" s="558"/>
      <c r="AB40" s="558"/>
      <c r="AC40" s="558"/>
      <c r="AD40" s="558"/>
      <c r="AE40" s="558"/>
      <c r="AF40" s="555"/>
      <c r="AG40" s="83"/>
      <c r="AH40" s="558"/>
      <c r="AI40" s="558"/>
      <c r="AJ40" s="558"/>
      <c r="AK40" s="558"/>
      <c r="AL40" s="558"/>
      <c r="AM40" s="555"/>
      <c r="AN40" s="4" t="s">
        <v>56</v>
      </c>
      <c r="AO40" s="108" t="s">
        <v>33</v>
      </c>
      <c r="AP40" s="558"/>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39"/>
    </row>
    <row r="41" spans="1:132" s="3" customFormat="1" ht="16" thickBot="1">
      <c r="A41" s="532" t="s">
        <v>3</v>
      </c>
      <c r="B41" s="627" t="s">
        <v>197</v>
      </c>
      <c r="C41" s="34" t="s">
        <v>352</v>
      </c>
      <c r="D41" s="602"/>
      <c r="E41" s="591">
        <v>145</v>
      </c>
      <c r="F41" s="591">
        <v>48</v>
      </c>
      <c r="G41" s="591">
        <v>121</v>
      </c>
      <c r="H41" s="591" t="s">
        <v>165</v>
      </c>
      <c r="I41" s="591" t="s">
        <v>165</v>
      </c>
      <c r="J41" s="591" t="s">
        <v>165</v>
      </c>
      <c r="K41" s="594">
        <f>SUM(E41:G43)</f>
        <v>314</v>
      </c>
      <c r="L41" s="634"/>
      <c r="M41" s="556">
        <v>39</v>
      </c>
      <c r="N41" s="556">
        <v>33</v>
      </c>
      <c r="O41" s="133"/>
      <c r="P41" s="133"/>
      <c r="Q41" s="133"/>
      <c r="R41" s="553" t="s">
        <v>165</v>
      </c>
      <c r="S41" s="634"/>
      <c r="T41" s="556">
        <v>38</v>
      </c>
      <c r="U41" s="556">
        <v>10</v>
      </c>
      <c r="V41" s="133"/>
      <c r="W41" s="133"/>
      <c r="X41" s="133"/>
      <c r="Y41" s="553" t="s">
        <v>165</v>
      </c>
      <c r="Z41" s="82"/>
      <c r="AA41" s="556">
        <v>60</v>
      </c>
      <c r="AB41" s="556">
        <v>30</v>
      </c>
      <c r="AC41" s="121"/>
      <c r="AD41" s="121"/>
      <c r="AE41" s="121"/>
      <c r="AF41" s="59"/>
      <c r="AG41" s="82"/>
      <c r="AH41" s="556">
        <v>12</v>
      </c>
      <c r="AI41" s="556">
        <v>22</v>
      </c>
      <c r="AJ41" s="121"/>
      <c r="AK41" s="121"/>
      <c r="AL41" s="121"/>
      <c r="AM41" s="556" t="s">
        <v>165</v>
      </c>
      <c r="AN41" s="4" t="s">
        <v>64</v>
      </c>
      <c r="AO41" s="108" t="s">
        <v>48</v>
      </c>
      <c r="AP41" s="556" t="s">
        <v>199</v>
      </c>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39"/>
    </row>
    <row r="42" spans="1:132" s="3" customFormat="1" ht="16" thickBot="1">
      <c r="A42" s="533"/>
      <c r="B42" s="628"/>
      <c r="C42" s="30" t="s">
        <v>342</v>
      </c>
      <c r="D42" s="603"/>
      <c r="E42" s="592"/>
      <c r="F42" s="592"/>
      <c r="G42" s="592"/>
      <c r="H42" s="592"/>
      <c r="I42" s="592"/>
      <c r="J42" s="592"/>
      <c r="K42" s="595"/>
      <c r="L42" s="635"/>
      <c r="M42" s="557"/>
      <c r="N42" s="557"/>
      <c r="O42" s="134">
        <v>0</v>
      </c>
      <c r="P42" s="134" t="s">
        <v>165</v>
      </c>
      <c r="Q42" s="134" t="s">
        <v>165</v>
      </c>
      <c r="R42" s="554"/>
      <c r="S42" s="635"/>
      <c r="T42" s="557"/>
      <c r="U42" s="557"/>
      <c r="V42" s="134">
        <v>98</v>
      </c>
      <c r="W42" s="134" t="s">
        <v>165</v>
      </c>
      <c r="X42" s="134" t="s">
        <v>165</v>
      </c>
      <c r="Y42" s="554"/>
      <c r="Z42" s="84"/>
      <c r="AA42" s="557"/>
      <c r="AB42" s="557"/>
      <c r="AC42" s="122">
        <v>23</v>
      </c>
      <c r="AD42" s="122" t="s">
        <v>165</v>
      </c>
      <c r="AE42" s="122" t="s">
        <v>165</v>
      </c>
      <c r="AF42" s="60" t="s">
        <v>165</v>
      </c>
      <c r="AG42" s="84"/>
      <c r="AH42" s="557"/>
      <c r="AI42" s="557"/>
      <c r="AJ42" s="122">
        <v>0</v>
      </c>
      <c r="AK42" s="122" t="s">
        <v>165</v>
      </c>
      <c r="AL42" s="122" t="s">
        <v>165</v>
      </c>
      <c r="AM42" s="557"/>
      <c r="AN42" s="4"/>
      <c r="AO42" s="108" t="s">
        <v>46</v>
      </c>
      <c r="AP42" s="557"/>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39"/>
    </row>
    <row r="43" spans="1:132" s="3" customFormat="1" ht="16" thickBot="1">
      <c r="A43" s="534"/>
      <c r="B43" s="629"/>
      <c r="C43" s="27" t="s">
        <v>58</v>
      </c>
      <c r="D43" s="633"/>
      <c r="E43" s="593"/>
      <c r="F43" s="593"/>
      <c r="G43" s="593"/>
      <c r="H43" s="593"/>
      <c r="I43" s="593"/>
      <c r="J43" s="593"/>
      <c r="K43" s="596"/>
      <c r="L43" s="636"/>
      <c r="M43" s="558"/>
      <c r="N43" s="558"/>
      <c r="O43" s="135"/>
      <c r="P43" s="135"/>
      <c r="Q43" s="135"/>
      <c r="R43" s="555"/>
      <c r="S43" s="636"/>
      <c r="T43" s="558"/>
      <c r="U43" s="558"/>
      <c r="V43" s="135"/>
      <c r="W43" s="135"/>
      <c r="X43" s="135"/>
      <c r="Y43" s="555"/>
      <c r="Z43" s="83"/>
      <c r="AA43" s="558"/>
      <c r="AB43" s="558"/>
      <c r="AC43" s="123"/>
      <c r="AD43" s="123"/>
      <c r="AE43" s="123"/>
      <c r="AF43" s="61"/>
      <c r="AG43" s="83"/>
      <c r="AH43" s="558"/>
      <c r="AI43" s="558"/>
      <c r="AJ43" s="123"/>
      <c r="AK43" s="123"/>
      <c r="AL43" s="123"/>
      <c r="AM43" s="558"/>
      <c r="AN43" s="4" t="s">
        <v>173</v>
      </c>
      <c r="AO43" s="108" t="s">
        <v>33</v>
      </c>
      <c r="AP43" s="558"/>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39"/>
    </row>
    <row r="44" spans="1:132" s="3" customFormat="1" ht="16" thickBot="1">
      <c r="A44" s="532" t="s">
        <v>4</v>
      </c>
      <c r="B44" s="630" t="s">
        <v>341</v>
      </c>
      <c r="C44" s="30" t="s">
        <v>61</v>
      </c>
      <c r="D44" s="602"/>
      <c r="E44" s="591">
        <v>148</v>
      </c>
      <c r="F44" s="591">
        <v>97</v>
      </c>
      <c r="G44" s="591">
        <v>121</v>
      </c>
      <c r="H44" s="591" t="s">
        <v>165</v>
      </c>
      <c r="I44" s="591" t="s">
        <v>165</v>
      </c>
      <c r="J44" s="591" t="s">
        <v>165</v>
      </c>
      <c r="K44" s="594">
        <f>SUM(E44:G47)</f>
        <v>366</v>
      </c>
      <c r="L44" s="634"/>
      <c r="M44" s="556">
        <v>24</v>
      </c>
      <c r="N44" s="556">
        <v>26</v>
      </c>
      <c r="O44" s="556">
        <v>0</v>
      </c>
      <c r="P44" s="556" t="s">
        <v>165</v>
      </c>
      <c r="Q44" s="556" t="s">
        <v>165</v>
      </c>
      <c r="R44" s="553" t="s">
        <v>165</v>
      </c>
      <c r="S44" s="634"/>
      <c r="T44" s="556">
        <v>37</v>
      </c>
      <c r="U44" s="556">
        <v>17</v>
      </c>
      <c r="V44" s="556">
        <v>27</v>
      </c>
      <c r="W44" s="556" t="s">
        <v>165</v>
      </c>
      <c r="X44" s="556" t="s">
        <v>165</v>
      </c>
      <c r="Y44" s="553" t="s">
        <v>165</v>
      </c>
      <c r="Z44" s="82"/>
      <c r="AA44" s="556">
        <v>54</v>
      </c>
      <c r="AB44" s="556">
        <v>15</v>
      </c>
      <c r="AC44" s="556">
        <v>81</v>
      </c>
      <c r="AD44" s="556" t="s">
        <v>165</v>
      </c>
      <c r="AE44" s="556" t="s">
        <v>165</v>
      </c>
      <c r="AF44" s="553" t="s">
        <v>165</v>
      </c>
      <c r="AG44" s="82"/>
      <c r="AH44" s="556">
        <v>33</v>
      </c>
      <c r="AI44" s="556">
        <v>39</v>
      </c>
      <c r="AJ44" s="556">
        <v>13</v>
      </c>
      <c r="AK44" s="556" t="s">
        <v>165</v>
      </c>
      <c r="AL44" s="556" t="s">
        <v>165</v>
      </c>
      <c r="AM44" s="553" t="s">
        <v>165</v>
      </c>
      <c r="AN44" s="4" t="s">
        <v>65</v>
      </c>
      <c r="AO44" s="108" t="s">
        <v>48</v>
      </c>
      <c r="AP44" s="556" t="s">
        <v>178</v>
      </c>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39"/>
    </row>
    <row r="45" spans="1:132" s="3" customFormat="1" ht="16" thickBot="1">
      <c r="A45" s="533"/>
      <c r="B45" s="631"/>
      <c r="C45" s="30" t="s">
        <v>60</v>
      </c>
      <c r="D45" s="603"/>
      <c r="E45" s="592"/>
      <c r="F45" s="592"/>
      <c r="G45" s="592"/>
      <c r="H45" s="592"/>
      <c r="I45" s="592"/>
      <c r="J45" s="592"/>
      <c r="K45" s="595"/>
      <c r="L45" s="635"/>
      <c r="M45" s="557"/>
      <c r="N45" s="557"/>
      <c r="O45" s="557"/>
      <c r="P45" s="557"/>
      <c r="Q45" s="557"/>
      <c r="R45" s="554"/>
      <c r="S45" s="635"/>
      <c r="T45" s="557"/>
      <c r="U45" s="557"/>
      <c r="V45" s="557"/>
      <c r="W45" s="557"/>
      <c r="X45" s="557"/>
      <c r="Y45" s="554"/>
      <c r="Z45" s="84"/>
      <c r="AA45" s="557"/>
      <c r="AB45" s="557"/>
      <c r="AC45" s="557"/>
      <c r="AD45" s="557"/>
      <c r="AE45" s="557"/>
      <c r="AF45" s="554"/>
      <c r="AG45" s="84"/>
      <c r="AH45" s="557"/>
      <c r="AI45" s="557"/>
      <c r="AJ45" s="557"/>
      <c r="AK45" s="557"/>
      <c r="AL45" s="557"/>
      <c r="AM45" s="554"/>
      <c r="AN45" s="4"/>
      <c r="AO45" s="108" t="s">
        <v>33</v>
      </c>
      <c r="AP45" s="557"/>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39"/>
    </row>
    <row r="46" spans="1:132" s="3" customFormat="1" ht="16" thickBot="1">
      <c r="A46" s="533"/>
      <c r="B46" s="631"/>
      <c r="C46" s="29" t="s">
        <v>62</v>
      </c>
      <c r="D46" s="603"/>
      <c r="E46" s="592"/>
      <c r="F46" s="592"/>
      <c r="G46" s="592"/>
      <c r="H46" s="592"/>
      <c r="I46" s="592"/>
      <c r="J46" s="592"/>
      <c r="K46" s="595"/>
      <c r="L46" s="635"/>
      <c r="M46" s="557"/>
      <c r="N46" s="557"/>
      <c r="O46" s="557"/>
      <c r="P46" s="557"/>
      <c r="Q46" s="557"/>
      <c r="R46" s="554"/>
      <c r="S46" s="635"/>
      <c r="T46" s="557"/>
      <c r="U46" s="557"/>
      <c r="V46" s="557"/>
      <c r="W46" s="557"/>
      <c r="X46" s="557"/>
      <c r="Y46" s="554"/>
      <c r="Z46" s="84"/>
      <c r="AA46" s="557"/>
      <c r="AB46" s="557"/>
      <c r="AC46" s="557"/>
      <c r="AD46" s="557"/>
      <c r="AE46" s="557"/>
      <c r="AF46" s="554"/>
      <c r="AG46" s="84"/>
      <c r="AH46" s="557"/>
      <c r="AI46" s="557"/>
      <c r="AJ46" s="557"/>
      <c r="AK46" s="557"/>
      <c r="AL46" s="557"/>
      <c r="AM46" s="554"/>
      <c r="AN46" s="4" t="s">
        <v>66</v>
      </c>
      <c r="AO46" s="108" t="s">
        <v>27</v>
      </c>
      <c r="AP46" s="557"/>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39"/>
    </row>
    <row r="47" spans="1:132" s="3" customFormat="1" ht="16" thickBot="1">
      <c r="A47" s="534"/>
      <c r="B47" s="632"/>
      <c r="C47" s="27" t="s">
        <v>63</v>
      </c>
      <c r="D47" s="633"/>
      <c r="E47" s="593"/>
      <c r="F47" s="593"/>
      <c r="G47" s="593"/>
      <c r="H47" s="593"/>
      <c r="I47" s="593"/>
      <c r="J47" s="593"/>
      <c r="K47" s="596"/>
      <c r="L47" s="636"/>
      <c r="M47" s="558"/>
      <c r="N47" s="558"/>
      <c r="O47" s="558"/>
      <c r="P47" s="558"/>
      <c r="Q47" s="558"/>
      <c r="R47" s="555"/>
      <c r="S47" s="636"/>
      <c r="T47" s="558"/>
      <c r="U47" s="558"/>
      <c r="V47" s="558"/>
      <c r="W47" s="558"/>
      <c r="X47" s="558"/>
      <c r="Y47" s="555"/>
      <c r="Z47" s="83"/>
      <c r="AA47" s="558"/>
      <c r="AB47" s="558"/>
      <c r="AC47" s="558"/>
      <c r="AD47" s="558"/>
      <c r="AE47" s="558"/>
      <c r="AF47" s="555"/>
      <c r="AG47" s="83"/>
      <c r="AH47" s="558"/>
      <c r="AI47" s="558"/>
      <c r="AJ47" s="558"/>
      <c r="AK47" s="558"/>
      <c r="AL47" s="558"/>
      <c r="AM47" s="555"/>
      <c r="AN47" s="4" t="s">
        <v>67</v>
      </c>
      <c r="AO47" s="108" t="s">
        <v>33</v>
      </c>
      <c r="AP47" s="558"/>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39"/>
    </row>
    <row r="48" spans="1:132" s="3" customFormat="1" ht="16" thickBot="1">
      <c r="A48" s="5"/>
      <c r="B48" s="642"/>
      <c r="C48" s="642"/>
      <c r="D48" s="74"/>
      <c r="E48" s="38"/>
      <c r="F48" s="38"/>
      <c r="G48" s="38"/>
      <c r="H48" s="137"/>
      <c r="I48" s="137"/>
      <c r="J48" s="137"/>
      <c r="K48" s="63"/>
      <c r="L48" s="80"/>
      <c r="M48" s="56"/>
      <c r="N48" s="56"/>
      <c r="O48" s="141"/>
      <c r="P48" s="141"/>
      <c r="Q48" s="141"/>
      <c r="R48" s="64"/>
      <c r="S48" s="80"/>
      <c r="T48" s="132"/>
      <c r="U48" s="132"/>
      <c r="V48" s="141"/>
      <c r="W48" s="141"/>
      <c r="X48" s="141"/>
      <c r="Y48" s="64"/>
      <c r="Z48" s="78"/>
      <c r="AA48" s="56"/>
      <c r="AB48" s="56"/>
      <c r="AC48" s="132"/>
      <c r="AD48" s="132"/>
      <c r="AE48" s="132"/>
      <c r="AF48" s="56"/>
      <c r="AG48" s="78"/>
      <c r="AH48" s="56"/>
      <c r="AI48" s="56"/>
      <c r="AJ48" s="132"/>
      <c r="AK48" s="132"/>
      <c r="AL48" s="132"/>
      <c r="AM48" s="56"/>
      <c r="AN48" s="6"/>
      <c r="AO48" s="110"/>
      <c r="AP48" s="6"/>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39"/>
    </row>
    <row r="49" spans="1:132" s="3" customFormat="1" ht="50.25" customHeight="1" thickBot="1">
      <c r="A49" s="639" t="s">
        <v>72</v>
      </c>
      <c r="B49" s="641"/>
      <c r="C49" s="641"/>
      <c r="D49" s="72" t="s">
        <v>68</v>
      </c>
      <c r="E49" s="7" t="s">
        <v>69</v>
      </c>
      <c r="F49" s="7" t="s">
        <v>70</v>
      </c>
      <c r="G49" s="57" t="s">
        <v>71</v>
      </c>
      <c r="H49" s="57" t="s">
        <v>181</v>
      </c>
      <c r="I49" s="57" t="s">
        <v>182</v>
      </c>
      <c r="J49" s="57" t="s">
        <v>183</v>
      </c>
      <c r="K49" s="40" t="s">
        <v>163</v>
      </c>
      <c r="L49" s="155" t="s">
        <v>68</v>
      </c>
      <c r="M49" s="70" t="s">
        <v>69</v>
      </c>
      <c r="N49" s="70" t="s">
        <v>70</v>
      </c>
      <c r="O49" s="71" t="s">
        <v>71</v>
      </c>
      <c r="P49" s="145" t="s">
        <v>181</v>
      </c>
      <c r="Q49" s="145" t="s">
        <v>185</v>
      </c>
      <c r="R49" s="71" t="s">
        <v>186</v>
      </c>
      <c r="S49" s="154" t="s">
        <v>68</v>
      </c>
      <c r="T49" s="151" t="s">
        <v>69</v>
      </c>
      <c r="U49" s="151" t="s">
        <v>70</v>
      </c>
      <c r="V49" s="152" t="s">
        <v>71</v>
      </c>
      <c r="W49" s="153" t="s">
        <v>181</v>
      </c>
      <c r="X49" s="153" t="s">
        <v>185</v>
      </c>
      <c r="Y49" s="152" t="s">
        <v>186</v>
      </c>
      <c r="Z49" s="68" t="s">
        <v>68</v>
      </c>
      <c r="AA49" s="68" t="s">
        <v>69</v>
      </c>
      <c r="AB49" s="68" t="s">
        <v>70</v>
      </c>
      <c r="AC49" s="68" t="s">
        <v>71</v>
      </c>
      <c r="AD49" s="68" t="s">
        <v>181</v>
      </c>
      <c r="AE49" s="68" t="s">
        <v>185</v>
      </c>
      <c r="AF49" s="68" t="s">
        <v>186</v>
      </c>
      <c r="AG49" s="69" t="s">
        <v>68</v>
      </c>
      <c r="AH49" s="69" t="s">
        <v>69</v>
      </c>
      <c r="AI49" s="69" t="s">
        <v>70</v>
      </c>
      <c r="AJ49" s="69" t="s">
        <v>71</v>
      </c>
      <c r="AK49" s="69" t="s">
        <v>181</v>
      </c>
      <c r="AL49" s="69" t="s">
        <v>185</v>
      </c>
      <c r="AM49" s="69" t="s">
        <v>186</v>
      </c>
      <c r="AN49" s="690"/>
      <c r="AO49" s="691"/>
      <c r="AP49" s="69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39"/>
    </row>
    <row r="50" spans="1:132" s="3" customFormat="1" ht="16" thickBot="1">
      <c r="A50" s="585" t="s">
        <v>0</v>
      </c>
      <c r="B50" s="615" t="s">
        <v>73</v>
      </c>
      <c r="C50" s="32" t="s">
        <v>74</v>
      </c>
      <c r="D50" s="602"/>
      <c r="E50" s="653" t="s">
        <v>165</v>
      </c>
      <c r="F50" s="653" t="s">
        <v>165</v>
      </c>
      <c r="G50" s="653" t="s">
        <v>165</v>
      </c>
      <c r="H50" s="138"/>
      <c r="I50" s="138"/>
      <c r="J50" s="138"/>
      <c r="K50" s="656">
        <f>SUM(E50:G52)</f>
        <v>0</v>
      </c>
      <c r="L50" s="665"/>
      <c r="M50" s="653" t="s">
        <v>165</v>
      </c>
      <c r="N50" s="653" t="s">
        <v>165</v>
      </c>
      <c r="O50" s="653" t="s">
        <v>165</v>
      </c>
      <c r="P50" s="138"/>
      <c r="Q50" s="138"/>
      <c r="R50" s="138"/>
      <c r="S50" s="665"/>
      <c r="T50" s="653" t="s">
        <v>165</v>
      </c>
      <c r="U50" s="653" t="s">
        <v>165</v>
      </c>
      <c r="V50" s="653" t="s">
        <v>165</v>
      </c>
      <c r="W50" s="138"/>
      <c r="X50" s="138"/>
      <c r="Y50" s="138"/>
      <c r="Z50" s="85"/>
      <c r="AA50" s="653" t="s">
        <v>165</v>
      </c>
      <c r="AB50" s="653" t="s">
        <v>165</v>
      </c>
      <c r="AC50" s="653" t="s">
        <v>165</v>
      </c>
      <c r="AD50" s="138"/>
      <c r="AE50" s="138"/>
      <c r="AF50" s="138"/>
      <c r="AG50" s="85"/>
      <c r="AH50" s="653" t="s">
        <v>165</v>
      </c>
      <c r="AI50" s="653" t="s">
        <v>165</v>
      </c>
      <c r="AJ50" s="653" t="s">
        <v>165</v>
      </c>
      <c r="AK50" s="138"/>
      <c r="AL50" s="138"/>
      <c r="AM50" s="138"/>
      <c r="AN50" s="18"/>
      <c r="AO50" s="111" t="s">
        <v>27</v>
      </c>
      <c r="AP50" s="693" t="s">
        <v>204</v>
      </c>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39"/>
    </row>
    <row r="51" spans="1:132" s="3" customFormat="1" ht="16" thickBot="1">
      <c r="A51" s="586"/>
      <c r="B51" s="616"/>
      <c r="C51" s="42" t="s">
        <v>75</v>
      </c>
      <c r="D51" s="603"/>
      <c r="E51" s="654"/>
      <c r="F51" s="654"/>
      <c r="G51" s="654"/>
      <c r="H51" s="139" t="s">
        <v>165</v>
      </c>
      <c r="I51" s="139" t="s">
        <v>165</v>
      </c>
      <c r="J51" s="139" t="s">
        <v>165</v>
      </c>
      <c r="K51" s="657"/>
      <c r="L51" s="666"/>
      <c r="M51" s="654"/>
      <c r="N51" s="654"/>
      <c r="O51" s="654"/>
      <c r="P51" s="139" t="s">
        <v>165</v>
      </c>
      <c r="Q51" s="139" t="s">
        <v>165</v>
      </c>
      <c r="R51" s="139" t="s">
        <v>165</v>
      </c>
      <c r="S51" s="666"/>
      <c r="T51" s="654"/>
      <c r="U51" s="654"/>
      <c r="V51" s="654"/>
      <c r="W51" s="139" t="s">
        <v>165</v>
      </c>
      <c r="X51" s="139" t="s">
        <v>165</v>
      </c>
      <c r="Y51" s="139" t="s">
        <v>165</v>
      </c>
      <c r="Z51" s="86"/>
      <c r="AA51" s="654"/>
      <c r="AB51" s="654"/>
      <c r="AC51" s="654"/>
      <c r="AD51" s="139" t="s">
        <v>165</v>
      </c>
      <c r="AE51" s="139" t="s">
        <v>165</v>
      </c>
      <c r="AF51" s="139" t="s">
        <v>165</v>
      </c>
      <c r="AG51" s="86"/>
      <c r="AH51" s="654"/>
      <c r="AI51" s="654"/>
      <c r="AJ51" s="654"/>
      <c r="AK51" s="139" t="s">
        <v>165</v>
      </c>
      <c r="AL51" s="139" t="s">
        <v>165</v>
      </c>
      <c r="AM51" s="139" t="s">
        <v>165</v>
      </c>
      <c r="AN51" s="18" t="s">
        <v>77</v>
      </c>
      <c r="AO51" s="111" t="s">
        <v>79</v>
      </c>
      <c r="AP51" s="694"/>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39"/>
    </row>
    <row r="52" spans="1:132" s="3" customFormat="1" ht="16" thickBot="1">
      <c r="A52" s="587"/>
      <c r="B52" s="626"/>
      <c r="C52" s="41" t="s">
        <v>76</v>
      </c>
      <c r="D52" s="633"/>
      <c r="E52" s="655"/>
      <c r="F52" s="655"/>
      <c r="G52" s="655"/>
      <c r="H52" s="140"/>
      <c r="I52" s="140"/>
      <c r="J52" s="140"/>
      <c r="K52" s="658"/>
      <c r="L52" s="667"/>
      <c r="M52" s="655"/>
      <c r="N52" s="655"/>
      <c r="O52" s="655"/>
      <c r="P52" s="140"/>
      <c r="Q52" s="140"/>
      <c r="R52" s="140"/>
      <c r="S52" s="667"/>
      <c r="T52" s="655"/>
      <c r="U52" s="655"/>
      <c r="V52" s="655"/>
      <c r="W52" s="140"/>
      <c r="X52" s="140"/>
      <c r="Y52" s="140"/>
      <c r="Z52" s="87"/>
      <c r="AA52" s="655"/>
      <c r="AB52" s="655"/>
      <c r="AC52" s="655"/>
      <c r="AD52" s="140"/>
      <c r="AE52" s="140"/>
      <c r="AF52" s="140"/>
      <c r="AG52" s="87"/>
      <c r="AH52" s="655"/>
      <c r="AI52" s="655"/>
      <c r="AJ52" s="655"/>
      <c r="AK52" s="140"/>
      <c r="AL52" s="140"/>
      <c r="AM52" s="140"/>
      <c r="AN52" s="18" t="s">
        <v>78</v>
      </c>
      <c r="AO52" s="111" t="s">
        <v>80</v>
      </c>
      <c r="AP52" s="695"/>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39"/>
    </row>
    <row r="53" spans="1:132" s="3" customFormat="1" ht="16" thickBot="1">
      <c r="A53" s="585" t="s">
        <v>1</v>
      </c>
      <c r="B53" s="615" t="s">
        <v>81</v>
      </c>
      <c r="C53" s="32" t="s">
        <v>86</v>
      </c>
      <c r="D53" s="75"/>
      <c r="E53" s="653" t="s">
        <v>165</v>
      </c>
      <c r="F53" s="653" t="s">
        <v>165</v>
      </c>
      <c r="G53" s="653" t="s">
        <v>165</v>
      </c>
      <c r="H53" s="138"/>
      <c r="I53" s="138"/>
      <c r="J53" s="138"/>
      <c r="K53" s="656">
        <f>SUM(G53,F53,E53)</f>
        <v>0</v>
      </c>
      <c r="L53" s="662"/>
      <c r="M53" s="653" t="s">
        <v>165</v>
      </c>
      <c r="N53" s="653" t="s">
        <v>165</v>
      </c>
      <c r="O53" s="653" t="s">
        <v>165</v>
      </c>
      <c r="P53" s="138"/>
      <c r="Q53" s="138"/>
      <c r="R53" s="138"/>
      <c r="S53" s="662"/>
      <c r="T53" s="653" t="s">
        <v>165</v>
      </c>
      <c r="U53" s="653" t="s">
        <v>165</v>
      </c>
      <c r="V53" s="653" t="s">
        <v>165</v>
      </c>
      <c r="W53" s="138"/>
      <c r="X53" s="138"/>
      <c r="Y53" s="138"/>
      <c r="Z53" s="85"/>
      <c r="AA53" s="653" t="s">
        <v>165</v>
      </c>
      <c r="AB53" s="653" t="s">
        <v>165</v>
      </c>
      <c r="AC53" s="653" t="s">
        <v>165</v>
      </c>
      <c r="AD53" s="138"/>
      <c r="AE53" s="138"/>
      <c r="AF53" s="138"/>
      <c r="AG53" s="85"/>
      <c r="AH53" s="653" t="s">
        <v>165</v>
      </c>
      <c r="AI53" s="653" t="s">
        <v>165</v>
      </c>
      <c r="AJ53" s="653" t="s">
        <v>165</v>
      </c>
      <c r="AK53" s="138"/>
      <c r="AL53" s="138"/>
      <c r="AM53" s="138"/>
      <c r="AN53" s="18"/>
      <c r="AO53" s="111" t="s">
        <v>48</v>
      </c>
      <c r="AP53" s="693" t="s">
        <v>204</v>
      </c>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39"/>
    </row>
    <row r="54" spans="1:132" s="3" customFormat="1" ht="16" thickBot="1">
      <c r="A54" s="586"/>
      <c r="B54" s="616"/>
      <c r="C54" s="42" t="s">
        <v>82</v>
      </c>
      <c r="D54" s="76"/>
      <c r="E54" s="654"/>
      <c r="F54" s="654"/>
      <c r="G54" s="654"/>
      <c r="H54" s="139"/>
      <c r="I54" s="139"/>
      <c r="J54" s="139"/>
      <c r="K54" s="657"/>
      <c r="L54" s="663"/>
      <c r="M54" s="654"/>
      <c r="N54" s="654"/>
      <c r="O54" s="654"/>
      <c r="P54" s="139"/>
      <c r="Q54" s="139"/>
      <c r="R54" s="139"/>
      <c r="S54" s="663"/>
      <c r="T54" s="654"/>
      <c r="U54" s="654"/>
      <c r="V54" s="654"/>
      <c r="W54" s="139"/>
      <c r="X54" s="139"/>
      <c r="Y54" s="139"/>
      <c r="Z54" s="86"/>
      <c r="AA54" s="654"/>
      <c r="AB54" s="654"/>
      <c r="AC54" s="654"/>
      <c r="AD54" s="139"/>
      <c r="AE54" s="139"/>
      <c r="AF54" s="139"/>
      <c r="AG54" s="86"/>
      <c r="AH54" s="654"/>
      <c r="AI54" s="654"/>
      <c r="AJ54" s="654"/>
      <c r="AK54" s="139"/>
      <c r="AL54" s="139"/>
      <c r="AM54" s="139"/>
      <c r="AN54" s="18"/>
      <c r="AO54" s="111" t="s">
        <v>87</v>
      </c>
      <c r="AP54" s="694"/>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39"/>
    </row>
    <row r="55" spans="1:132" s="3" customFormat="1" ht="16" thickBot="1">
      <c r="A55" s="586"/>
      <c r="B55" s="616"/>
      <c r="C55" s="42" t="s">
        <v>83</v>
      </c>
      <c r="D55" s="76"/>
      <c r="E55" s="654"/>
      <c r="F55" s="654"/>
      <c r="G55" s="654"/>
      <c r="H55" s="139" t="s">
        <v>165</v>
      </c>
      <c r="I55" s="139" t="s">
        <v>165</v>
      </c>
      <c r="J55" s="139" t="s">
        <v>165</v>
      </c>
      <c r="K55" s="657"/>
      <c r="L55" s="663"/>
      <c r="M55" s="654"/>
      <c r="N55" s="654"/>
      <c r="O55" s="654"/>
      <c r="P55" s="139" t="s">
        <v>165</v>
      </c>
      <c r="Q55" s="139" t="s">
        <v>165</v>
      </c>
      <c r="R55" s="139" t="s">
        <v>165</v>
      </c>
      <c r="S55" s="663"/>
      <c r="T55" s="654"/>
      <c r="U55" s="654"/>
      <c r="V55" s="654"/>
      <c r="W55" s="139" t="s">
        <v>165</v>
      </c>
      <c r="X55" s="139" t="s">
        <v>165</v>
      </c>
      <c r="Y55" s="139" t="s">
        <v>165</v>
      </c>
      <c r="Z55" s="86"/>
      <c r="AA55" s="654"/>
      <c r="AB55" s="654"/>
      <c r="AC55" s="654"/>
      <c r="AD55" s="139" t="s">
        <v>165</v>
      </c>
      <c r="AE55" s="139" t="s">
        <v>165</v>
      </c>
      <c r="AF55" s="139" t="s">
        <v>165</v>
      </c>
      <c r="AG55" s="86"/>
      <c r="AH55" s="654"/>
      <c r="AI55" s="654"/>
      <c r="AJ55" s="654"/>
      <c r="AK55" s="139" t="s">
        <v>165</v>
      </c>
      <c r="AL55" s="139" t="s">
        <v>165</v>
      </c>
      <c r="AM55" s="139" t="s">
        <v>165</v>
      </c>
      <c r="AN55" s="18"/>
      <c r="AO55" s="111" t="s">
        <v>88</v>
      </c>
      <c r="AP55" s="694"/>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39"/>
    </row>
    <row r="56" spans="1:132" s="3" customFormat="1" ht="16" thickBot="1">
      <c r="A56" s="586"/>
      <c r="B56" s="616"/>
      <c r="C56" s="42" t="s">
        <v>84</v>
      </c>
      <c r="D56" s="76"/>
      <c r="E56" s="654"/>
      <c r="F56" s="654"/>
      <c r="G56" s="654"/>
      <c r="H56" s="139"/>
      <c r="I56" s="139"/>
      <c r="J56" s="139"/>
      <c r="K56" s="657"/>
      <c r="L56" s="663"/>
      <c r="M56" s="654"/>
      <c r="N56" s="654"/>
      <c r="O56" s="654"/>
      <c r="P56" s="139"/>
      <c r="Q56" s="139"/>
      <c r="R56" s="139"/>
      <c r="S56" s="663"/>
      <c r="T56" s="654"/>
      <c r="U56" s="654"/>
      <c r="V56" s="654"/>
      <c r="W56" s="139"/>
      <c r="X56" s="139"/>
      <c r="Y56" s="139"/>
      <c r="Z56" s="86"/>
      <c r="AA56" s="654"/>
      <c r="AB56" s="654"/>
      <c r="AC56" s="654"/>
      <c r="AD56" s="139"/>
      <c r="AE56" s="139"/>
      <c r="AF56" s="139"/>
      <c r="AG56" s="86"/>
      <c r="AH56" s="654"/>
      <c r="AI56" s="654"/>
      <c r="AJ56" s="654"/>
      <c r="AK56" s="139"/>
      <c r="AL56" s="139"/>
      <c r="AM56" s="139"/>
      <c r="AN56" s="18" t="s">
        <v>77</v>
      </c>
      <c r="AO56" s="111" t="s">
        <v>79</v>
      </c>
      <c r="AP56" s="694"/>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39"/>
    </row>
    <row r="57" spans="1:132" s="3" customFormat="1" ht="16" thickBot="1">
      <c r="A57" s="587"/>
      <c r="B57" s="626"/>
      <c r="C57" s="41" t="s">
        <v>85</v>
      </c>
      <c r="D57" s="77"/>
      <c r="E57" s="655"/>
      <c r="F57" s="655"/>
      <c r="G57" s="655"/>
      <c r="H57" s="140"/>
      <c r="I57" s="140"/>
      <c r="J57" s="140"/>
      <c r="K57" s="658"/>
      <c r="L57" s="664"/>
      <c r="M57" s="655"/>
      <c r="N57" s="655"/>
      <c r="O57" s="655"/>
      <c r="P57" s="140"/>
      <c r="Q57" s="140"/>
      <c r="R57" s="140"/>
      <c r="S57" s="664"/>
      <c r="T57" s="655"/>
      <c r="U57" s="655"/>
      <c r="V57" s="655"/>
      <c r="W57" s="140"/>
      <c r="X57" s="140"/>
      <c r="Y57" s="140"/>
      <c r="Z57" s="87"/>
      <c r="AA57" s="655"/>
      <c r="AB57" s="655"/>
      <c r="AC57" s="655"/>
      <c r="AD57" s="140"/>
      <c r="AE57" s="140"/>
      <c r="AF57" s="140"/>
      <c r="AG57" s="87"/>
      <c r="AH57" s="655"/>
      <c r="AI57" s="655"/>
      <c r="AJ57" s="655"/>
      <c r="AK57" s="140"/>
      <c r="AL57" s="140"/>
      <c r="AM57" s="140"/>
      <c r="AN57" s="18" t="s">
        <v>78</v>
      </c>
      <c r="AO57" s="111" t="s">
        <v>80</v>
      </c>
      <c r="AP57" s="695"/>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39"/>
    </row>
    <row r="58" spans="1:132" s="3" customFormat="1" ht="16" thickBot="1">
      <c r="A58" s="585" t="s">
        <v>89</v>
      </c>
      <c r="B58" s="615" t="s">
        <v>98</v>
      </c>
      <c r="C58" s="32" t="s">
        <v>344</v>
      </c>
      <c r="D58" s="75"/>
      <c r="E58" s="653">
        <v>2</v>
      </c>
      <c r="F58" s="653">
        <v>1</v>
      </c>
      <c r="G58" s="653">
        <v>1</v>
      </c>
      <c r="H58" s="138"/>
      <c r="I58" s="138"/>
      <c r="J58" s="138"/>
      <c r="K58" s="656">
        <f>SUM(E58:J60)</f>
        <v>7</v>
      </c>
      <c r="L58" s="659"/>
      <c r="M58" s="623">
        <v>0.01</v>
      </c>
      <c r="N58" s="623">
        <v>0</v>
      </c>
      <c r="O58" s="127"/>
      <c r="P58" s="127"/>
      <c r="Q58" s="127"/>
      <c r="R58" s="623">
        <v>0</v>
      </c>
      <c r="S58" s="659"/>
      <c r="T58" s="623">
        <v>1</v>
      </c>
      <c r="U58" s="623">
        <v>1</v>
      </c>
      <c r="V58" s="127"/>
      <c r="W58" s="127"/>
      <c r="X58" s="127"/>
      <c r="Y58" s="623">
        <v>0</v>
      </c>
      <c r="Z58" s="88"/>
      <c r="AA58" s="65"/>
      <c r="AB58" s="65"/>
      <c r="AC58" s="127"/>
      <c r="AD58" s="127"/>
      <c r="AE58" s="127"/>
      <c r="AF58" s="65"/>
      <c r="AG58" s="88"/>
      <c r="AH58" s="65"/>
      <c r="AI58" s="65"/>
      <c r="AJ58" s="127"/>
      <c r="AK58" s="127"/>
      <c r="AL58" s="127"/>
      <c r="AM58" s="65"/>
      <c r="AN58" s="11" t="s">
        <v>90</v>
      </c>
      <c r="AO58" s="112" t="s">
        <v>80</v>
      </c>
      <c r="AP58" s="687" t="s">
        <v>200</v>
      </c>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39"/>
    </row>
    <row r="59" spans="1:132" s="3" customFormat="1" ht="16" thickBot="1">
      <c r="A59" s="586"/>
      <c r="B59" s="616"/>
      <c r="C59" s="42" t="s">
        <v>91</v>
      </c>
      <c r="D59" s="76"/>
      <c r="E59" s="654"/>
      <c r="F59" s="654"/>
      <c r="G59" s="654"/>
      <c r="H59" s="139">
        <v>1</v>
      </c>
      <c r="I59" s="139">
        <v>1</v>
      </c>
      <c r="J59" s="139">
        <v>1</v>
      </c>
      <c r="K59" s="657"/>
      <c r="L59" s="660"/>
      <c r="M59" s="624"/>
      <c r="N59" s="624"/>
      <c r="O59" s="128">
        <v>1</v>
      </c>
      <c r="P59" s="128">
        <v>0</v>
      </c>
      <c r="Q59" s="128">
        <v>0</v>
      </c>
      <c r="R59" s="624"/>
      <c r="S59" s="660"/>
      <c r="T59" s="624"/>
      <c r="U59" s="624"/>
      <c r="V59" s="128">
        <v>0</v>
      </c>
      <c r="W59" s="128">
        <v>1</v>
      </c>
      <c r="X59" s="128">
        <v>1</v>
      </c>
      <c r="Y59" s="624"/>
      <c r="Z59" s="89"/>
      <c r="AA59" s="66">
        <v>0</v>
      </c>
      <c r="AB59" s="66">
        <v>0</v>
      </c>
      <c r="AC59" s="128">
        <v>0</v>
      </c>
      <c r="AD59" s="128">
        <v>0</v>
      </c>
      <c r="AE59" s="128">
        <v>0</v>
      </c>
      <c r="AF59" s="66">
        <v>1</v>
      </c>
      <c r="AG59" s="89"/>
      <c r="AH59" s="66">
        <v>1</v>
      </c>
      <c r="AI59" s="66">
        <v>0</v>
      </c>
      <c r="AJ59" s="128">
        <v>0</v>
      </c>
      <c r="AK59" s="128">
        <v>0</v>
      </c>
      <c r="AL59" s="128">
        <v>0</v>
      </c>
      <c r="AM59" s="66">
        <v>0</v>
      </c>
      <c r="AN59" s="11" t="s">
        <v>94</v>
      </c>
      <c r="AO59" s="112" t="s">
        <v>101</v>
      </c>
      <c r="AP59" s="688"/>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39"/>
    </row>
    <row r="60" spans="1:132" s="3" customFormat="1" ht="16" thickBot="1">
      <c r="A60" s="586"/>
      <c r="B60" s="616"/>
      <c r="C60" s="42" t="s">
        <v>92</v>
      </c>
      <c r="D60" s="76"/>
      <c r="E60" s="655"/>
      <c r="F60" s="655"/>
      <c r="G60" s="655"/>
      <c r="H60" s="140"/>
      <c r="I60" s="140"/>
      <c r="J60" s="140"/>
      <c r="K60" s="658"/>
      <c r="L60" s="661"/>
      <c r="M60" s="625"/>
      <c r="N60" s="625"/>
      <c r="O60" s="129"/>
      <c r="P60" s="129"/>
      <c r="Q60" s="129"/>
      <c r="R60" s="625"/>
      <c r="S60" s="661"/>
      <c r="T60" s="625"/>
      <c r="U60" s="625"/>
      <c r="V60" s="129"/>
      <c r="W60" s="129"/>
      <c r="X60" s="129"/>
      <c r="Y60" s="625"/>
      <c r="Z60" s="90"/>
      <c r="AA60" s="67"/>
      <c r="AB60" s="67"/>
      <c r="AC60" s="129"/>
      <c r="AD60" s="129"/>
      <c r="AE60" s="129"/>
      <c r="AF60" s="67"/>
      <c r="AG60" s="90"/>
      <c r="AH60" s="67"/>
      <c r="AI60" s="67"/>
      <c r="AJ60" s="129"/>
      <c r="AK60" s="129"/>
      <c r="AL60" s="129"/>
      <c r="AM60" s="67"/>
      <c r="AN60" s="11" t="s">
        <v>95</v>
      </c>
      <c r="AO60" s="112" t="s">
        <v>35</v>
      </c>
      <c r="AP60" s="689"/>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39"/>
    </row>
    <row r="61" spans="1:132" s="3" customFormat="1" ht="16" thickBot="1">
      <c r="A61" s="585" t="s">
        <v>103</v>
      </c>
      <c r="B61" s="615" t="s">
        <v>104</v>
      </c>
      <c r="C61" s="32" t="s">
        <v>344</v>
      </c>
      <c r="D61" s="75"/>
      <c r="E61" s="653">
        <v>1</v>
      </c>
      <c r="F61" s="653">
        <v>0</v>
      </c>
      <c r="G61" s="653">
        <v>0</v>
      </c>
      <c r="H61" s="653">
        <v>0</v>
      </c>
      <c r="I61" s="653">
        <v>1</v>
      </c>
      <c r="J61" s="653">
        <v>0</v>
      </c>
      <c r="K61" s="653">
        <v>1</v>
      </c>
      <c r="L61" s="665"/>
      <c r="M61" s="623">
        <v>0</v>
      </c>
      <c r="N61" s="623">
        <v>0</v>
      </c>
      <c r="O61" s="623">
        <v>0</v>
      </c>
      <c r="P61" s="623">
        <v>0</v>
      </c>
      <c r="Q61" s="623">
        <v>0</v>
      </c>
      <c r="R61" s="623">
        <v>0</v>
      </c>
      <c r="S61" s="665"/>
      <c r="T61" s="623">
        <v>1</v>
      </c>
      <c r="U61" s="623">
        <v>0</v>
      </c>
      <c r="V61" s="623">
        <v>0</v>
      </c>
      <c r="W61" s="623">
        <v>0</v>
      </c>
      <c r="X61" s="623">
        <v>1</v>
      </c>
      <c r="Y61" s="623">
        <v>0</v>
      </c>
      <c r="Z61" s="88"/>
      <c r="AA61" s="623">
        <v>0</v>
      </c>
      <c r="AB61" s="623">
        <v>0</v>
      </c>
      <c r="AC61" s="623">
        <v>0</v>
      </c>
      <c r="AD61" s="623">
        <v>0</v>
      </c>
      <c r="AE61" s="623">
        <v>0</v>
      </c>
      <c r="AF61" s="623">
        <v>0</v>
      </c>
      <c r="AG61" s="88"/>
      <c r="AH61" s="623">
        <v>0</v>
      </c>
      <c r="AI61" s="623">
        <v>0</v>
      </c>
      <c r="AJ61" s="623">
        <v>0</v>
      </c>
      <c r="AK61" s="623">
        <v>0</v>
      </c>
      <c r="AL61" s="623">
        <v>0</v>
      </c>
      <c r="AM61" s="623">
        <v>0</v>
      </c>
      <c r="AN61" s="11" t="s">
        <v>90</v>
      </c>
      <c r="AO61" s="112" t="s">
        <v>80</v>
      </c>
      <c r="AP61" s="687" t="s">
        <v>201</v>
      </c>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39"/>
    </row>
    <row r="62" spans="1:132" s="3" customFormat="1" ht="16" thickBot="1">
      <c r="A62" s="586"/>
      <c r="B62" s="616"/>
      <c r="C62" s="42" t="s">
        <v>99</v>
      </c>
      <c r="D62" s="76"/>
      <c r="E62" s="654"/>
      <c r="F62" s="654"/>
      <c r="G62" s="654"/>
      <c r="H62" s="654"/>
      <c r="I62" s="654"/>
      <c r="J62" s="654"/>
      <c r="K62" s="654"/>
      <c r="L62" s="666"/>
      <c r="M62" s="624"/>
      <c r="N62" s="624"/>
      <c r="O62" s="624"/>
      <c r="P62" s="624"/>
      <c r="Q62" s="624"/>
      <c r="R62" s="624"/>
      <c r="S62" s="666"/>
      <c r="T62" s="624"/>
      <c r="U62" s="624"/>
      <c r="V62" s="624"/>
      <c r="W62" s="624"/>
      <c r="X62" s="624"/>
      <c r="Y62" s="624"/>
      <c r="Z62" s="89"/>
      <c r="AA62" s="624"/>
      <c r="AB62" s="624"/>
      <c r="AC62" s="624"/>
      <c r="AD62" s="624"/>
      <c r="AE62" s="624"/>
      <c r="AF62" s="624"/>
      <c r="AG62" s="89"/>
      <c r="AH62" s="624"/>
      <c r="AI62" s="624"/>
      <c r="AJ62" s="624"/>
      <c r="AK62" s="624"/>
      <c r="AL62" s="624"/>
      <c r="AM62" s="624"/>
      <c r="AN62" s="11" t="s">
        <v>100</v>
      </c>
      <c r="AO62" s="112" t="s">
        <v>27</v>
      </c>
      <c r="AP62" s="688"/>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39"/>
    </row>
    <row r="63" spans="1:132" s="3" customFormat="1" ht="16" thickBot="1">
      <c r="A63" s="586"/>
      <c r="B63" s="616"/>
      <c r="C63" s="42" t="s">
        <v>92</v>
      </c>
      <c r="D63" s="76"/>
      <c r="E63" s="654"/>
      <c r="F63" s="654"/>
      <c r="G63" s="654"/>
      <c r="H63" s="654"/>
      <c r="I63" s="654"/>
      <c r="J63" s="654"/>
      <c r="K63" s="654"/>
      <c r="L63" s="666"/>
      <c r="M63" s="624"/>
      <c r="N63" s="624"/>
      <c r="O63" s="624"/>
      <c r="P63" s="624"/>
      <c r="Q63" s="624"/>
      <c r="R63" s="624"/>
      <c r="S63" s="666"/>
      <c r="T63" s="624"/>
      <c r="U63" s="624"/>
      <c r="V63" s="624"/>
      <c r="W63" s="624"/>
      <c r="X63" s="624"/>
      <c r="Y63" s="624"/>
      <c r="Z63" s="89"/>
      <c r="AA63" s="624"/>
      <c r="AB63" s="624"/>
      <c r="AC63" s="624"/>
      <c r="AD63" s="624"/>
      <c r="AE63" s="624"/>
      <c r="AF63" s="624"/>
      <c r="AG63" s="89"/>
      <c r="AH63" s="624"/>
      <c r="AI63" s="624"/>
      <c r="AJ63" s="624"/>
      <c r="AK63" s="624"/>
      <c r="AL63" s="624"/>
      <c r="AM63" s="624"/>
      <c r="AN63" s="11" t="s">
        <v>95</v>
      </c>
      <c r="AO63" s="112" t="s">
        <v>35</v>
      </c>
      <c r="AP63" s="688"/>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39"/>
    </row>
    <row r="64" spans="1:132" s="3" customFormat="1" ht="16" thickBot="1">
      <c r="A64" s="586"/>
      <c r="B64" s="616"/>
      <c r="C64" s="43" t="s">
        <v>93</v>
      </c>
      <c r="D64" s="76"/>
      <c r="E64" s="655"/>
      <c r="F64" s="655"/>
      <c r="G64" s="655"/>
      <c r="H64" s="655"/>
      <c r="I64" s="655"/>
      <c r="J64" s="655"/>
      <c r="K64" s="655"/>
      <c r="L64" s="667"/>
      <c r="M64" s="625"/>
      <c r="N64" s="625"/>
      <c r="O64" s="625"/>
      <c r="P64" s="625"/>
      <c r="Q64" s="625"/>
      <c r="R64" s="625"/>
      <c r="S64" s="667"/>
      <c r="T64" s="625"/>
      <c r="U64" s="625"/>
      <c r="V64" s="625"/>
      <c r="W64" s="625"/>
      <c r="X64" s="625"/>
      <c r="Y64" s="625"/>
      <c r="Z64" s="90"/>
      <c r="AA64" s="625"/>
      <c r="AB64" s="625"/>
      <c r="AC64" s="625"/>
      <c r="AD64" s="625"/>
      <c r="AE64" s="625"/>
      <c r="AF64" s="625"/>
      <c r="AG64" s="90"/>
      <c r="AH64" s="625"/>
      <c r="AI64" s="625"/>
      <c r="AJ64" s="625"/>
      <c r="AK64" s="625"/>
      <c r="AL64" s="625"/>
      <c r="AM64" s="625"/>
      <c r="AN64" s="11"/>
      <c r="AO64" s="112" t="s">
        <v>96</v>
      </c>
      <c r="AP64" s="689"/>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39"/>
    </row>
    <row r="65" spans="1:132" s="3" customFormat="1" ht="48" customHeight="1" thickBot="1">
      <c r="A65" s="585" t="s">
        <v>105</v>
      </c>
      <c r="B65" s="588" t="s">
        <v>106</v>
      </c>
      <c r="C65" s="54" t="s">
        <v>38</v>
      </c>
      <c r="D65" s="94"/>
      <c r="E65" s="591">
        <v>64</v>
      </c>
      <c r="F65" s="591">
        <v>12</v>
      </c>
      <c r="G65" s="591">
        <v>12</v>
      </c>
      <c r="H65" s="591">
        <v>18</v>
      </c>
      <c r="I65" s="591">
        <v>18</v>
      </c>
      <c r="J65" s="591">
        <v>22</v>
      </c>
      <c r="K65" s="594">
        <f>SUM(E65:J68)</f>
        <v>146</v>
      </c>
      <c r="L65" s="95"/>
      <c r="M65" s="559">
        <v>0</v>
      </c>
      <c r="N65" s="559">
        <v>0</v>
      </c>
      <c r="O65" s="559">
        <v>12</v>
      </c>
      <c r="P65" s="559">
        <v>0</v>
      </c>
      <c r="Q65" s="559">
        <v>0</v>
      </c>
      <c r="R65" s="696">
        <v>0</v>
      </c>
      <c r="S65" s="118"/>
      <c r="T65" s="559">
        <v>32</v>
      </c>
      <c r="U65" s="559">
        <v>12</v>
      </c>
      <c r="V65" s="559">
        <v>0</v>
      </c>
      <c r="W65" s="559">
        <v>18</v>
      </c>
      <c r="X65" s="559">
        <v>18</v>
      </c>
      <c r="Y65" s="696">
        <v>0</v>
      </c>
      <c r="Z65" s="82"/>
      <c r="AA65" s="559">
        <v>0</v>
      </c>
      <c r="AB65" s="559">
        <v>0</v>
      </c>
      <c r="AC65" s="559">
        <v>0</v>
      </c>
      <c r="AD65" s="559">
        <v>0</v>
      </c>
      <c r="AE65" s="559">
        <v>0</v>
      </c>
      <c r="AF65" s="696">
        <v>22</v>
      </c>
      <c r="AG65" s="82"/>
      <c r="AH65" s="559">
        <v>32</v>
      </c>
      <c r="AI65" s="559">
        <v>0</v>
      </c>
      <c r="AJ65" s="559">
        <v>0</v>
      </c>
      <c r="AK65" s="559">
        <v>0</v>
      </c>
      <c r="AL65" s="559">
        <v>0</v>
      </c>
      <c r="AM65" s="696">
        <v>0</v>
      </c>
      <c r="AN65" s="4" t="s">
        <v>113</v>
      </c>
      <c r="AO65" s="108" t="s">
        <v>41</v>
      </c>
      <c r="AP65" s="687" t="s">
        <v>202</v>
      </c>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39"/>
    </row>
    <row r="66" spans="1:132" s="3" customFormat="1" ht="16" thickBot="1">
      <c r="A66" s="586"/>
      <c r="B66" s="589"/>
      <c r="C66" s="30" t="s">
        <v>107</v>
      </c>
      <c r="D66" s="96"/>
      <c r="E66" s="592"/>
      <c r="F66" s="592"/>
      <c r="G66" s="592"/>
      <c r="H66" s="592"/>
      <c r="I66" s="592"/>
      <c r="J66" s="592"/>
      <c r="K66" s="595"/>
      <c r="L66" s="97"/>
      <c r="M66" s="560"/>
      <c r="N66" s="560"/>
      <c r="O66" s="560"/>
      <c r="P66" s="560"/>
      <c r="Q66" s="560"/>
      <c r="R66" s="697"/>
      <c r="S66" s="119"/>
      <c r="T66" s="560"/>
      <c r="U66" s="560"/>
      <c r="V66" s="560"/>
      <c r="W66" s="560"/>
      <c r="X66" s="560"/>
      <c r="Y66" s="697"/>
      <c r="Z66" s="84"/>
      <c r="AA66" s="560"/>
      <c r="AB66" s="560"/>
      <c r="AC66" s="560"/>
      <c r="AD66" s="560"/>
      <c r="AE66" s="560"/>
      <c r="AF66" s="697"/>
      <c r="AG66" s="84"/>
      <c r="AH66" s="560"/>
      <c r="AI66" s="560"/>
      <c r="AJ66" s="560"/>
      <c r="AK66" s="560"/>
      <c r="AL66" s="560"/>
      <c r="AM66" s="697"/>
      <c r="AN66" s="4"/>
      <c r="AO66" s="108" t="s">
        <v>42</v>
      </c>
      <c r="AP66" s="688"/>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39"/>
    </row>
    <row r="67" spans="1:132" s="3" customFormat="1" ht="16" thickBot="1">
      <c r="A67" s="586"/>
      <c r="B67" s="589"/>
      <c r="C67" s="30" t="s">
        <v>345</v>
      </c>
      <c r="D67" s="96"/>
      <c r="E67" s="592"/>
      <c r="F67" s="592"/>
      <c r="G67" s="592"/>
      <c r="H67" s="592"/>
      <c r="I67" s="592"/>
      <c r="J67" s="592"/>
      <c r="K67" s="595"/>
      <c r="L67" s="97"/>
      <c r="M67" s="560"/>
      <c r="N67" s="560"/>
      <c r="O67" s="560"/>
      <c r="P67" s="560"/>
      <c r="Q67" s="560"/>
      <c r="R67" s="697"/>
      <c r="S67" s="119"/>
      <c r="T67" s="560"/>
      <c r="U67" s="560"/>
      <c r="V67" s="560"/>
      <c r="W67" s="560"/>
      <c r="X67" s="560"/>
      <c r="Y67" s="697"/>
      <c r="Z67" s="84"/>
      <c r="AA67" s="560"/>
      <c r="AB67" s="560"/>
      <c r="AC67" s="560"/>
      <c r="AD67" s="560"/>
      <c r="AE67" s="560"/>
      <c r="AF67" s="697"/>
      <c r="AG67" s="84"/>
      <c r="AH67" s="560"/>
      <c r="AI67" s="560"/>
      <c r="AJ67" s="560"/>
      <c r="AK67" s="560"/>
      <c r="AL67" s="560"/>
      <c r="AM67" s="697"/>
      <c r="AN67" s="4"/>
      <c r="AO67" s="108" t="s">
        <v>46</v>
      </c>
      <c r="AP67" s="688"/>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39"/>
    </row>
    <row r="68" spans="1:132" s="3" customFormat="1" ht="16" thickBot="1">
      <c r="A68" s="587"/>
      <c r="B68" s="590"/>
      <c r="C68" s="27" t="s">
        <v>43</v>
      </c>
      <c r="D68" s="73"/>
      <c r="E68" s="593"/>
      <c r="F68" s="593"/>
      <c r="G68" s="593"/>
      <c r="H68" s="593"/>
      <c r="I68" s="593"/>
      <c r="J68" s="593"/>
      <c r="K68" s="596"/>
      <c r="L68" s="98"/>
      <c r="M68" s="561"/>
      <c r="N68" s="561"/>
      <c r="O68" s="561"/>
      <c r="P68" s="561"/>
      <c r="Q68" s="561"/>
      <c r="R68" s="698"/>
      <c r="S68" s="120"/>
      <c r="T68" s="561"/>
      <c r="U68" s="561"/>
      <c r="V68" s="561"/>
      <c r="W68" s="561"/>
      <c r="X68" s="561"/>
      <c r="Y68" s="698"/>
      <c r="Z68" s="83"/>
      <c r="AA68" s="561"/>
      <c r="AB68" s="561"/>
      <c r="AC68" s="561"/>
      <c r="AD68" s="561"/>
      <c r="AE68" s="561"/>
      <c r="AF68" s="698"/>
      <c r="AG68" s="83"/>
      <c r="AH68" s="561"/>
      <c r="AI68" s="561"/>
      <c r="AJ68" s="561"/>
      <c r="AK68" s="561"/>
      <c r="AL68" s="561"/>
      <c r="AM68" s="698"/>
      <c r="AN68" s="4" t="s">
        <v>45</v>
      </c>
      <c r="AO68" s="108" t="s">
        <v>33</v>
      </c>
      <c r="AP68" s="689"/>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39"/>
    </row>
    <row r="69" spans="1:132" s="3" customFormat="1" ht="48" customHeight="1" thickBot="1">
      <c r="A69" s="585" t="s">
        <v>109</v>
      </c>
      <c r="B69" s="585" t="s">
        <v>167</v>
      </c>
      <c r="C69" s="600" t="s">
        <v>179</v>
      </c>
      <c r="D69" s="597"/>
      <c r="E69" s="585">
        <v>4332</v>
      </c>
      <c r="F69" s="585">
        <v>516</v>
      </c>
      <c r="G69" s="585">
        <v>2028</v>
      </c>
      <c r="H69" s="585" t="s">
        <v>166</v>
      </c>
      <c r="I69" s="585" t="s">
        <v>166</v>
      </c>
      <c r="J69" s="585" t="s">
        <v>166</v>
      </c>
      <c r="K69" s="594">
        <f>SUM(E69:G72)</f>
        <v>6876</v>
      </c>
      <c r="L69" s="97"/>
      <c r="M69" s="611">
        <v>0</v>
      </c>
      <c r="N69" s="611">
        <v>0</v>
      </c>
      <c r="O69" s="611">
        <v>2028</v>
      </c>
      <c r="P69" s="611">
        <v>0</v>
      </c>
      <c r="Q69" s="611">
        <v>0</v>
      </c>
      <c r="R69" s="611">
        <v>0</v>
      </c>
      <c r="S69" s="119"/>
      <c r="T69" s="611">
        <v>2166</v>
      </c>
      <c r="U69" s="611">
        <v>516</v>
      </c>
      <c r="V69" s="611">
        <v>0</v>
      </c>
      <c r="W69" s="611" t="s">
        <v>166</v>
      </c>
      <c r="X69" s="611" t="s">
        <v>166</v>
      </c>
      <c r="Y69" s="611">
        <v>0</v>
      </c>
      <c r="Z69" s="84"/>
      <c r="AA69" s="611">
        <v>0</v>
      </c>
      <c r="AB69" s="611">
        <v>0</v>
      </c>
      <c r="AC69" s="611">
        <v>0</v>
      </c>
      <c r="AD69" s="611">
        <v>0</v>
      </c>
      <c r="AE69" s="611">
        <v>0</v>
      </c>
      <c r="AF69" s="611" t="s">
        <v>166</v>
      </c>
      <c r="AG69" s="84"/>
      <c r="AH69" s="611">
        <v>2166</v>
      </c>
      <c r="AI69" s="611">
        <v>0</v>
      </c>
      <c r="AJ69" s="611">
        <v>0</v>
      </c>
      <c r="AK69" s="611">
        <v>0</v>
      </c>
      <c r="AL69" s="611">
        <v>0</v>
      </c>
      <c r="AM69" s="611">
        <v>0</v>
      </c>
      <c r="AN69" s="4" t="s">
        <v>45</v>
      </c>
      <c r="AO69" s="108" t="s">
        <v>108</v>
      </c>
      <c r="AP69" s="687" t="s">
        <v>203</v>
      </c>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39"/>
    </row>
    <row r="70" spans="1:132" s="3" customFormat="1" ht="16" thickBot="1">
      <c r="A70" s="586"/>
      <c r="B70" s="586"/>
      <c r="C70" s="601"/>
      <c r="D70" s="598"/>
      <c r="E70" s="586"/>
      <c r="F70" s="586"/>
      <c r="G70" s="586"/>
      <c r="H70" s="586"/>
      <c r="I70" s="586"/>
      <c r="J70" s="586"/>
      <c r="K70" s="595"/>
      <c r="L70" s="97"/>
      <c r="M70" s="612"/>
      <c r="N70" s="612"/>
      <c r="O70" s="612"/>
      <c r="P70" s="612"/>
      <c r="Q70" s="612"/>
      <c r="R70" s="612"/>
      <c r="S70" s="119"/>
      <c r="T70" s="612"/>
      <c r="U70" s="612"/>
      <c r="V70" s="612"/>
      <c r="W70" s="612"/>
      <c r="X70" s="612"/>
      <c r="Y70" s="612"/>
      <c r="Z70" s="84"/>
      <c r="AA70" s="612"/>
      <c r="AB70" s="612"/>
      <c r="AC70" s="612"/>
      <c r="AD70" s="612"/>
      <c r="AE70" s="612"/>
      <c r="AF70" s="612"/>
      <c r="AG70" s="84"/>
      <c r="AH70" s="612"/>
      <c r="AI70" s="612"/>
      <c r="AJ70" s="612"/>
      <c r="AK70" s="612"/>
      <c r="AL70" s="612"/>
      <c r="AM70" s="612"/>
      <c r="AN70" s="4"/>
      <c r="AO70" s="108"/>
      <c r="AP70" s="688"/>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39"/>
    </row>
    <row r="71" spans="1:132" s="3" customFormat="1" ht="16" thickBot="1">
      <c r="A71" s="586"/>
      <c r="B71" s="586"/>
      <c r="C71" s="601"/>
      <c r="D71" s="598"/>
      <c r="E71" s="586"/>
      <c r="F71" s="586"/>
      <c r="G71" s="586"/>
      <c r="H71" s="586"/>
      <c r="I71" s="586"/>
      <c r="J71" s="586"/>
      <c r="K71" s="595"/>
      <c r="L71" s="97"/>
      <c r="M71" s="612"/>
      <c r="N71" s="612"/>
      <c r="O71" s="612"/>
      <c r="P71" s="612"/>
      <c r="Q71" s="612"/>
      <c r="R71" s="612"/>
      <c r="S71" s="119"/>
      <c r="T71" s="612"/>
      <c r="U71" s="612"/>
      <c r="V71" s="612"/>
      <c r="W71" s="612"/>
      <c r="X71" s="612"/>
      <c r="Y71" s="612"/>
      <c r="Z71" s="84"/>
      <c r="AA71" s="612"/>
      <c r="AB71" s="612"/>
      <c r="AC71" s="612"/>
      <c r="AD71" s="612"/>
      <c r="AE71" s="612"/>
      <c r="AF71" s="612"/>
      <c r="AG71" s="84"/>
      <c r="AH71" s="612"/>
      <c r="AI71" s="612"/>
      <c r="AJ71" s="612"/>
      <c r="AK71" s="612"/>
      <c r="AL71" s="612"/>
      <c r="AM71" s="612"/>
      <c r="AN71" s="4"/>
      <c r="AO71" s="108"/>
      <c r="AP71" s="688"/>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39"/>
    </row>
    <row r="72" spans="1:132" s="3" customFormat="1" ht="16" thickBot="1">
      <c r="A72" s="587"/>
      <c r="B72" s="587"/>
      <c r="C72" s="117" t="s">
        <v>180</v>
      </c>
      <c r="D72" s="599"/>
      <c r="E72" s="587"/>
      <c r="F72" s="587"/>
      <c r="G72" s="587"/>
      <c r="H72" s="587"/>
      <c r="I72" s="587"/>
      <c r="J72" s="587"/>
      <c r="K72" s="596"/>
      <c r="L72" s="98"/>
      <c r="M72" s="613"/>
      <c r="N72" s="613"/>
      <c r="O72" s="613"/>
      <c r="P72" s="613"/>
      <c r="Q72" s="613"/>
      <c r="R72" s="613"/>
      <c r="S72" s="120"/>
      <c r="T72" s="613"/>
      <c r="U72" s="613"/>
      <c r="V72" s="613"/>
      <c r="W72" s="613"/>
      <c r="X72" s="613"/>
      <c r="Y72" s="613"/>
      <c r="Z72" s="83"/>
      <c r="AA72" s="613"/>
      <c r="AB72" s="613"/>
      <c r="AC72" s="613"/>
      <c r="AD72" s="613"/>
      <c r="AE72" s="613"/>
      <c r="AF72" s="613"/>
      <c r="AG72" s="83"/>
      <c r="AH72" s="613"/>
      <c r="AI72" s="613"/>
      <c r="AJ72" s="613"/>
      <c r="AK72" s="613"/>
      <c r="AL72" s="613"/>
      <c r="AM72" s="613"/>
      <c r="AN72" s="4" t="s">
        <v>44</v>
      </c>
      <c r="AO72" s="108" t="s">
        <v>27</v>
      </c>
      <c r="AP72" s="689"/>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39"/>
    </row>
    <row r="73" spans="1:132" s="3" customFormat="1" ht="16" thickBot="1">
      <c r="A73" s="585" t="s">
        <v>109</v>
      </c>
      <c r="B73" s="615" t="s">
        <v>110</v>
      </c>
      <c r="C73" s="34" t="s">
        <v>38</v>
      </c>
      <c r="D73" s="602"/>
      <c r="E73" s="591">
        <v>797</v>
      </c>
      <c r="F73" s="591" t="s">
        <v>165</v>
      </c>
      <c r="G73" s="591" t="s">
        <v>165</v>
      </c>
      <c r="H73" s="591" t="s">
        <v>165</v>
      </c>
      <c r="I73" s="591" t="s">
        <v>166</v>
      </c>
      <c r="J73" s="591" t="s">
        <v>165</v>
      </c>
      <c r="K73" s="594">
        <f>SUM(E73:J75)</f>
        <v>797</v>
      </c>
      <c r="L73" s="665"/>
      <c r="M73" s="623">
        <v>0</v>
      </c>
      <c r="N73" s="623">
        <v>0</v>
      </c>
      <c r="O73" s="623">
        <v>0</v>
      </c>
      <c r="P73" s="623">
        <v>0</v>
      </c>
      <c r="Q73" s="623">
        <v>0</v>
      </c>
      <c r="R73" s="677">
        <v>0</v>
      </c>
      <c r="S73" s="665"/>
      <c r="T73" s="623">
        <v>797</v>
      </c>
      <c r="U73" s="623">
        <v>0</v>
      </c>
      <c r="V73" s="623">
        <v>0</v>
      </c>
      <c r="W73" s="623">
        <v>0</v>
      </c>
      <c r="X73" s="623" t="s">
        <v>166</v>
      </c>
      <c r="Y73" s="677">
        <v>0</v>
      </c>
      <c r="Z73" s="85"/>
      <c r="AA73" s="623">
        <v>0</v>
      </c>
      <c r="AB73" s="623">
        <v>0</v>
      </c>
      <c r="AC73" s="623">
        <v>0</v>
      </c>
      <c r="AD73" s="623">
        <v>0</v>
      </c>
      <c r="AE73" s="623">
        <v>0</v>
      </c>
      <c r="AF73" s="677">
        <v>0</v>
      </c>
      <c r="AG73" s="85"/>
      <c r="AH73" s="623">
        <v>0</v>
      </c>
      <c r="AI73" s="623">
        <v>0</v>
      </c>
      <c r="AJ73" s="623">
        <v>0</v>
      </c>
      <c r="AK73" s="623">
        <v>0</v>
      </c>
      <c r="AL73" s="623">
        <v>0</v>
      </c>
      <c r="AM73" s="677">
        <v>0</v>
      </c>
      <c r="AN73" s="4" t="s">
        <v>113</v>
      </c>
      <c r="AO73" s="108" t="s">
        <v>41</v>
      </c>
      <c r="AP73" s="687" t="s">
        <v>211</v>
      </c>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39"/>
    </row>
    <row r="74" spans="1:132" s="3" customFormat="1" ht="16" thickBot="1">
      <c r="A74" s="586"/>
      <c r="B74" s="616"/>
      <c r="C74" s="29" t="s">
        <v>111</v>
      </c>
      <c r="D74" s="603"/>
      <c r="E74" s="592"/>
      <c r="F74" s="592"/>
      <c r="G74" s="592"/>
      <c r="H74" s="592"/>
      <c r="I74" s="592"/>
      <c r="J74" s="592"/>
      <c r="K74" s="595"/>
      <c r="L74" s="666"/>
      <c r="M74" s="624"/>
      <c r="N74" s="624"/>
      <c r="O74" s="624"/>
      <c r="P74" s="624"/>
      <c r="Q74" s="624"/>
      <c r="R74" s="678"/>
      <c r="S74" s="666"/>
      <c r="T74" s="624"/>
      <c r="U74" s="624"/>
      <c r="V74" s="624"/>
      <c r="W74" s="624"/>
      <c r="X74" s="624"/>
      <c r="Y74" s="678"/>
      <c r="Z74" s="86"/>
      <c r="AA74" s="624"/>
      <c r="AB74" s="624"/>
      <c r="AC74" s="624"/>
      <c r="AD74" s="624"/>
      <c r="AE74" s="624"/>
      <c r="AF74" s="678"/>
      <c r="AG74" s="86"/>
      <c r="AH74" s="624"/>
      <c r="AI74" s="624"/>
      <c r="AJ74" s="624"/>
      <c r="AK74" s="624"/>
      <c r="AL74" s="624"/>
      <c r="AM74" s="678"/>
      <c r="AN74" s="12" t="s">
        <v>114</v>
      </c>
      <c r="AO74" s="113" t="s">
        <v>115</v>
      </c>
      <c r="AP74" s="688"/>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39"/>
    </row>
    <row r="75" spans="1:132" s="3" customFormat="1" ht="16" thickBot="1">
      <c r="A75" s="586"/>
      <c r="B75" s="616"/>
      <c r="C75" s="30" t="s">
        <v>112</v>
      </c>
      <c r="D75" s="603"/>
      <c r="E75" s="592"/>
      <c r="F75" s="592"/>
      <c r="G75" s="592"/>
      <c r="H75" s="593"/>
      <c r="I75" s="593"/>
      <c r="J75" s="593"/>
      <c r="K75" s="595"/>
      <c r="L75" s="667"/>
      <c r="M75" s="625"/>
      <c r="N75" s="625"/>
      <c r="O75" s="625"/>
      <c r="P75" s="625"/>
      <c r="Q75" s="625"/>
      <c r="R75" s="679"/>
      <c r="S75" s="667"/>
      <c r="T75" s="625"/>
      <c r="U75" s="625"/>
      <c r="V75" s="625"/>
      <c r="W75" s="625"/>
      <c r="X75" s="625"/>
      <c r="Y75" s="679"/>
      <c r="Z75" s="87"/>
      <c r="AA75" s="625"/>
      <c r="AB75" s="625"/>
      <c r="AC75" s="625"/>
      <c r="AD75" s="625"/>
      <c r="AE75" s="625"/>
      <c r="AF75" s="679"/>
      <c r="AG75" s="87"/>
      <c r="AH75" s="625"/>
      <c r="AI75" s="625"/>
      <c r="AJ75" s="625"/>
      <c r="AK75" s="625"/>
      <c r="AL75" s="625"/>
      <c r="AM75" s="679"/>
      <c r="AN75" s="12"/>
      <c r="AO75" s="108" t="s">
        <v>42</v>
      </c>
      <c r="AP75" s="689"/>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39"/>
    </row>
    <row r="76" spans="1:132" s="3" customFormat="1" ht="16" thickBot="1">
      <c r="A76" s="13"/>
      <c r="B76" s="617"/>
      <c r="C76" s="617"/>
      <c r="D76" s="78"/>
      <c r="E76" s="35"/>
      <c r="F76" s="35"/>
      <c r="G76" s="35"/>
      <c r="H76" s="141"/>
      <c r="I76" s="141"/>
      <c r="J76" s="141"/>
      <c r="K76" s="64"/>
      <c r="L76" s="80"/>
      <c r="M76" s="56"/>
      <c r="N76" s="56"/>
      <c r="O76" s="141"/>
      <c r="P76" s="141"/>
      <c r="Q76" s="141"/>
      <c r="R76" s="64"/>
      <c r="S76" s="80"/>
      <c r="T76" s="132"/>
      <c r="U76" s="132"/>
      <c r="V76" s="141"/>
      <c r="W76" s="141"/>
      <c r="X76" s="141"/>
      <c r="Y76" s="64"/>
      <c r="Z76" s="78"/>
      <c r="AA76" s="56"/>
      <c r="AB76" s="56"/>
      <c r="AC76" s="132"/>
      <c r="AD76" s="132"/>
      <c r="AE76" s="132"/>
      <c r="AF76" s="56"/>
      <c r="AG76" s="78"/>
      <c r="AH76" s="56"/>
      <c r="AI76" s="56"/>
      <c r="AJ76" s="132"/>
      <c r="AK76" s="132"/>
      <c r="AL76" s="132"/>
      <c r="AM76" s="56"/>
      <c r="AN76" s="6"/>
      <c r="AO76" s="110"/>
      <c r="AP76" s="6"/>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39"/>
    </row>
    <row r="77" spans="1:132" s="3" customFormat="1" ht="43.5" customHeight="1" thickBot="1">
      <c r="A77" s="618" t="s">
        <v>161</v>
      </c>
      <c r="B77" s="619"/>
      <c r="C77" s="619"/>
      <c r="D77" s="72" t="s">
        <v>68</v>
      </c>
      <c r="E77" s="7" t="s">
        <v>69</v>
      </c>
      <c r="F77" s="7" t="s">
        <v>70</v>
      </c>
      <c r="G77" s="57" t="s">
        <v>71</v>
      </c>
      <c r="H77" s="57" t="s">
        <v>181</v>
      </c>
      <c r="I77" s="57" t="s">
        <v>182</v>
      </c>
      <c r="J77" s="57" t="s">
        <v>183</v>
      </c>
      <c r="K77" s="40" t="s">
        <v>163</v>
      </c>
      <c r="L77" s="155" t="s">
        <v>68</v>
      </c>
      <c r="M77" s="70" t="s">
        <v>69</v>
      </c>
      <c r="N77" s="70" t="s">
        <v>70</v>
      </c>
      <c r="O77" s="71" t="s">
        <v>71</v>
      </c>
      <c r="P77" s="145" t="s">
        <v>181</v>
      </c>
      <c r="Q77" s="145" t="s">
        <v>185</v>
      </c>
      <c r="R77" s="71" t="s">
        <v>186</v>
      </c>
      <c r="S77" s="154" t="s">
        <v>68</v>
      </c>
      <c r="T77" s="151" t="s">
        <v>69</v>
      </c>
      <c r="U77" s="151" t="s">
        <v>70</v>
      </c>
      <c r="V77" s="152" t="s">
        <v>71</v>
      </c>
      <c r="W77" s="153" t="s">
        <v>181</v>
      </c>
      <c r="X77" s="153" t="s">
        <v>185</v>
      </c>
      <c r="Y77" s="152" t="s">
        <v>186</v>
      </c>
      <c r="Z77" s="68" t="s">
        <v>68</v>
      </c>
      <c r="AA77" s="68" t="s">
        <v>69</v>
      </c>
      <c r="AB77" s="68" t="s">
        <v>70</v>
      </c>
      <c r="AC77" s="68" t="s">
        <v>71</v>
      </c>
      <c r="AD77" s="68" t="s">
        <v>181</v>
      </c>
      <c r="AE77" s="68" t="s">
        <v>185</v>
      </c>
      <c r="AF77" s="68" t="s">
        <v>186</v>
      </c>
      <c r="AG77" s="69" t="s">
        <v>68</v>
      </c>
      <c r="AH77" s="69" t="s">
        <v>69</v>
      </c>
      <c r="AI77" s="69" t="s">
        <v>70</v>
      </c>
      <c r="AJ77" s="69" t="s">
        <v>71</v>
      </c>
      <c r="AK77" s="69" t="s">
        <v>181</v>
      </c>
      <c r="AL77" s="69" t="s">
        <v>185</v>
      </c>
      <c r="AM77" s="69" t="s">
        <v>186</v>
      </c>
      <c r="AN77" s="680"/>
      <c r="AO77" s="681"/>
      <c r="AP77" s="68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39"/>
    </row>
    <row r="78" spans="1:132" s="3" customFormat="1" ht="16" thickBot="1">
      <c r="A78" s="532" t="s">
        <v>0</v>
      </c>
      <c r="B78" s="620" t="s">
        <v>118</v>
      </c>
      <c r="C78" s="33" t="s">
        <v>119</v>
      </c>
      <c r="D78" s="79"/>
      <c r="E78" s="608" t="s">
        <v>165</v>
      </c>
      <c r="F78" s="608" t="s">
        <v>165</v>
      </c>
      <c r="G78" s="608" t="s">
        <v>165</v>
      </c>
      <c r="H78" s="608" t="s">
        <v>165</v>
      </c>
      <c r="I78" s="608" t="s">
        <v>165</v>
      </c>
      <c r="J78" s="608" t="s">
        <v>165</v>
      </c>
      <c r="K78" s="604" t="s">
        <v>165</v>
      </c>
      <c r="L78" s="668"/>
      <c r="M78" s="608" t="s">
        <v>165</v>
      </c>
      <c r="N78" s="608" t="s">
        <v>165</v>
      </c>
      <c r="O78" s="608" t="s">
        <v>165</v>
      </c>
      <c r="P78" s="608" t="s">
        <v>165</v>
      </c>
      <c r="Q78" s="608" t="s">
        <v>165</v>
      </c>
      <c r="R78" s="608" t="s">
        <v>165</v>
      </c>
      <c r="S78" s="668"/>
      <c r="T78" s="608" t="s">
        <v>165</v>
      </c>
      <c r="U78" s="608" t="s">
        <v>165</v>
      </c>
      <c r="V78" s="608" t="s">
        <v>165</v>
      </c>
      <c r="W78" s="608" t="s">
        <v>165</v>
      </c>
      <c r="X78" s="608" t="s">
        <v>165</v>
      </c>
      <c r="Y78" s="608" t="s">
        <v>165</v>
      </c>
      <c r="Z78" s="606"/>
      <c r="AA78" s="608" t="s">
        <v>165</v>
      </c>
      <c r="AB78" s="608" t="s">
        <v>165</v>
      </c>
      <c r="AC78" s="608" t="s">
        <v>165</v>
      </c>
      <c r="AD78" s="608" t="s">
        <v>165</v>
      </c>
      <c r="AE78" s="608" t="s">
        <v>165</v>
      </c>
      <c r="AF78" s="608" t="s">
        <v>165</v>
      </c>
      <c r="AG78" s="606"/>
      <c r="AH78" s="608" t="s">
        <v>165</v>
      </c>
      <c r="AI78" s="608" t="s">
        <v>165</v>
      </c>
      <c r="AJ78" s="608" t="s">
        <v>165</v>
      </c>
      <c r="AK78" s="608" t="s">
        <v>165</v>
      </c>
      <c r="AL78" s="608" t="s">
        <v>165</v>
      </c>
      <c r="AM78" s="608" t="s">
        <v>165</v>
      </c>
      <c r="AN78" s="14" t="s">
        <v>123</v>
      </c>
      <c r="AO78" s="114" t="s">
        <v>124</v>
      </c>
      <c r="AP78" s="556" t="s">
        <v>207</v>
      </c>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39"/>
    </row>
    <row r="79" spans="1:132" s="3" customFormat="1" ht="16" thickBot="1">
      <c r="A79" s="533"/>
      <c r="B79" s="622"/>
      <c r="C79" s="46" t="s">
        <v>120</v>
      </c>
      <c r="D79" s="125"/>
      <c r="E79" s="609"/>
      <c r="F79" s="609"/>
      <c r="G79" s="609"/>
      <c r="H79" s="609"/>
      <c r="I79" s="609"/>
      <c r="J79" s="609"/>
      <c r="K79" s="605"/>
      <c r="L79" s="669"/>
      <c r="M79" s="609"/>
      <c r="N79" s="609"/>
      <c r="O79" s="609"/>
      <c r="P79" s="609"/>
      <c r="Q79" s="609"/>
      <c r="R79" s="609"/>
      <c r="S79" s="669"/>
      <c r="T79" s="609"/>
      <c r="U79" s="609"/>
      <c r="V79" s="609"/>
      <c r="W79" s="609"/>
      <c r="X79" s="609"/>
      <c r="Y79" s="609"/>
      <c r="Z79" s="614"/>
      <c r="AA79" s="609"/>
      <c r="AB79" s="609"/>
      <c r="AC79" s="609"/>
      <c r="AD79" s="609"/>
      <c r="AE79" s="609"/>
      <c r="AF79" s="609"/>
      <c r="AG79" s="614"/>
      <c r="AH79" s="609"/>
      <c r="AI79" s="609"/>
      <c r="AJ79" s="609"/>
      <c r="AK79" s="609"/>
      <c r="AL79" s="609"/>
      <c r="AM79" s="609"/>
      <c r="AN79" s="14" t="s">
        <v>126</v>
      </c>
      <c r="AO79" s="114" t="s">
        <v>124</v>
      </c>
      <c r="AP79" s="557"/>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39"/>
    </row>
    <row r="80" spans="1:132" s="3" customFormat="1" ht="16" thickBot="1">
      <c r="A80" s="533"/>
      <c r="B80" s="622"/>
      <c r="C80" s="46" t="s">
        <v>353</v>
      </c>
      <c r="D80" s="125"/>
      <c r="E80" s="609"/>
      <c r="F80" s="609"/>
      <c r="G80" s="609"/>
      <c r="H80" s="609"/>
      <c r="I80" s="609"/>
      <c r="J80" s="609"/>
      <c r="K80" s="605"/>
      <c r="L80" s="669"/>
      <c r="M80" s="609"/>
      <c r="N80" s="609"/>
      <c r="O80" s="609"/>
      <c r="P80" s="609"/>
      <c r="Q80" s="609"/>
      <c r="R80" s="609"/>
      <c r="S80" s="669"/>
      <c r="T80" s="609"/>
      <c r="U80" s="609"/>
      <c r="V80" s="609"/>
      <c r="W80" s="609"/>
      <c r="X80" s="609"/>
      <c r="Y80" s="609"/>
      <c r="Z80" s="614"/>
      <c r="AA80" s="609"/>
      <c r="AB80" s="609"/>
      <c r="AC80" s="609"/>
      <c r="AD80" s="609"/>
      <c r="AE80" s="609"/>
      <c r="AF80" s="609"/>
      <c r="AG80" s="614"/>
      <c r="AH80" s="609"/>
      <c r="AI80" s="609"/>
      <c r="AJ80" s="609"/>
      <c r="AK80" s="609"/>
      <c r="AL80" s="609"/>
      <c r="AM80" s="609"/>
      <c r="AN80" s="14" t="s">
        <v>127</v>
      </c>
      <c r="AO80" s="114" t="s">
        <v>128</v>
      </c>
      <c r="AP80" s="557"/>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39"/>
    </row>
    <row r="81" spans="1:132" s="3" customFormat="1" ht="16" thickBot="1">
      <c r="A81" s="533"/>
      <c r="B81" s="622"/>
      <c r="C81" s="46" t="s">
        <v>121</v>
      </c>
      <c r="D81" s="125" t="s">
        <v>165</v>
      </c>
      <c r="E81" s="609"/>
      <c r="F81" s="609"/>
      <c r="G81" s="609"/>
      <c r="H81" s="609"/>
      <c r="I81" s="609"/>
      <c r="J81" s="609"/>
      <c r="K81" s="605"/>
      <c r="L81" s="669"/>
      <c r="M81" s="609"/>
      <c r="N81" s="609"/>
      <c r="O81" s="609"/>
      <c r="P81" s="609"/>
      <c r="Q81" s="609"/>
      <c r="R81" s="609"/>
      <c r="S81" s="669"/>
      <c r="T81" s="609"/>
      <c r="U81" s="609"/>
      <c r="V81" s="609"/>
      <c r="W81" s="609"/>
      <c r="X81" s="609"/>
      <c r="Y81" s="609"/>
      <c r="Z81" s="614"/>
      <c r="AA81" s="609"/>
      <c r="AB81" s="609"/>
      <c r="AC81" s="609"/>
      <c r="AD81" s="609"/>
      <c r="AE81" s="609"/>
      <c r="AF81" s="609"/>
      <c r="AG81" s="614"/>
      <c r="AH81" s="609"/>
      <c r="AI81" s="609"/>
      <c r="AJ81" s="609"/>
      <c r="AK81" s="609"/>
      <c r="AL81" s="609"/>
      <c r="AM81" s="609"/>
      <c r="AN81" s="14"/>
      <c r="AO81" s="114" t="s">
        <v>130</v>
      </c>
      <c r="AP81" s="557"/>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39"/>
    </row>
    <row r="82" spans="1:132" s="3" customFormat="1" ht="16" thickBot="1">
      <c r="A82" s="533"/>
      <c r="B82" s="622"/>
      <c r="C82" s="46" t="s">
        <v>122</v>
      </c>
      <c r="D82" s="125"/>
      <c r="E82" s="609"/>
      <c r="F82" s="609"/>
      <c r="G82" s="609"/>
      <c r="H82" s="609"/>
      <c r="I82" s="609"/>
      <c r="J82" s="609"/>
      <c r="K82" s="605"/>
      <c r="L82" s="669"/>
      <c r="M82" s="609"/>
      <c r="N82" s="609"/>
      <c r="O82" s="609"/>
      <c r="P82" s="609"/>
      <c r="Q82" s="609"/>
      <c r="R82" s="609"/>
      <c r="S82" s="669"/>
      <c r="T82" s="609"/>
      <c r="U82" s="609"/>
      <c r="V82" s="609"/>
      <c r="W82" s="609"/>
      <c r="X82" s="609"/>
      <c r="Y82" s="609"/>
      <c r="Z82" s="614"/>
      <c r="AA82" s="609"/>
      <c r="AB82" s="609"/>
      <c r="AC82" s="609"/>
      <c r="AD82" s="609"/>
      <c r="AE82" s="609"/>
      <c r="AF82" s="609"/>
      <c r="AG82" s="614"/>
      <c r="AH82" s="609"/>
      <c r="AI82" s="609"/>
      <c r="AJ82" s="609"/>
      <c r="AK82" s="609"/>
      <c r="AL82" s="609"/>
      <c r="AM82" s="609"/>
      <c r="AN82" s="14" t="s">
        <v>129</v>
      </c>
      <c r="AO82" s="114" t="s">
        <v>128</v>
      </c>
      <c r="AP82" s="557"/>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39"/>
    </row>
    <row r="83" spans="1:132" s="3" customFormat="1" ht="16" thickBot="1">
      <c r="A83" s="534"/>
      <c r="B83" s="621"/>
      <c r="C83" s="45" t="s">
        <v>140</v>
      </c>
      <c r="D83" s="126"/>
      <c r="E83" s="610"/>
      <c r="F83" s="610"/>
      <c r="G83" s="610"/>
      <c r="H83" s="610"/>
      <c r="I83" s="610"/>
      <c r="J83" s="610"/>
      <c r="K83" s="674"/>
      <c r="L83" s="670"/>
      <c r="M83" s="610"/>
      <c r="N83" s="610"/>
      <c r="O83" s="610"/>
      <c r="P83" s="610"/>
      <c r="Q83" s="610"/>
      <c r="R83" s="610"/>
      <c r="S83" s="670"/>
      <c r="T83" s="610"/>
      <c r="U83" s="610"/>
      <c r="V83" s="610"/>
      <c r="W83" s="610"/>
      <c r="X83" s="610"/>
      <c r="Y83" s="610"/>
      <c r="Z83" s="607"/>
      <c r="AA83" s="610"/>
      <c r="AB83" s="610"/>
      <c r="AC83" s="610"/>
      <c r="AD83" s="610"/>
      <c r="AE83" s="610"/>
      <c r="AF83" s="610"/>
      <c r="AG83" s="607"/>
      <c r="AH83" s="610"/>
      <c r="AI83" s="610"/>
      <c r="AJ83" s="610"/>
      <c r="AK83" s="610"/>
      <c r="AL83" s="610"/>
      <c r="AM83" s="610"/>
      <c r="AN83" s="14" t="s">
        <v>141</v>
      </c>
      <c r="AO83" s="114" t="s">
        <v>142</v>
      </c>
      <c r="AP83" s="558"/>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39"/>
    </row>
    <row r="84" spans="1:132" s="3" customFormat="1" ht="16" thickBot="1">
      <c r="A84" s="532" t="s">
        <v>1</v>
      </c>
      <c r="B84" s="620" t="s">
        <v>131</v>
      </c>
      <c r="C84" s="47" t="s">
        <v>132</v>
      </c>
      <c r="D84" s="671" t="s">
        <v>165</v>
      </c>
      <c r="E84" s="548" t="s">
        <v>165</v>
      </c>
      <c r="F84" s="548" t="s">
        <v>165</v>
      </c>
      <c r="G84" s="548" t="s">
        <v>165</v>
      </c>
      <c r="H84" s="548" t="s">
        <v>165</v>
      </c>
      <c r="I84" s="548" t="s">
        <v>165</v>
      </c>
      <c r="J84" s="548" t="s">
        <v>165</v>
      </c>
      <c r="K84" s="675" t="s">
        <v>165</v>
      </c>
      <c r="L84" s="668"/>
      <c r="M84" s="548" t="s">
        <v>165</v>
      </c>
      <c r="N84" s="548" t="s">
        <v>165</v>
      </c>
      <c r="O84" s="548" t="s">
        <v>165</v>
      </c>
      <c r="P84" s="548" t="s">
        <v>165</v>
      </c>
      <c r="Q84" s="548" t="s">
        <v>165</v>
      </c>
      <c r="R84" s="548" t="s">
        <v>165</v>
      </c>
      <c r="S84" s="668"/>
      <c r="T84" s="548" t="s">
        <v>165</v>
      </c>
      <c r="U84" s="548" t="s">
        <v>165</v>
      </c>
      <c r="V84" s="548" t="s">
        <v>165</v>
      </c>
      <c r="W84" s="548" t="s">
        <v>165</v>
      </c>
      <c r="X84" s="548" t="s">
        <v>165</v>
      </c>
      <c r="Y84" s="548" t="s">
        <v>165</v>
      </c>
      <c r="Z84" s="606"/>
      <c r="AA84" s="548" t="s">
        <v>165</v>
      </c>
      <c r="AB84" s="548" t="s">
        <v>165</v>
      </c>
      <c r="AC84" s="548" t="s">
        <v>165</v>
      </c>
      <c r="AD84" s="548" t="s">
        <v>165</v>
      </c>
      <c r="AE84" s="548" t="s">
        <v>165</v>
      </c>
      <c r="AF84" s="548" t="s">
        <v>165</v>
      </c>
      <c r="AG84" s="606"/>
      <c r="AH84" s="548" t="s">
        <v>165</v>
      </c>
      <c r="AI84" s="548" t="s">
        <v>165</v>
      </c>
      <c r="AJ84" s="548" t="s">
        <v>165</v>
      </c>
      <c r="AK84" s="548" t="s">
        <v>165</v>
      </c>
      <c r="AL84" s="548" t="s">
        <v>165</v>
      </c>
      <c r="AM84" s="548" t="s">
        <v>165</v>
      </c>
      <c r="AN84" s="14"/>
      <c r="AO84" s="114"/>
      <c r="AP84" s="556" t="s">
        <v>208</v>
      </c>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39"/>
    </row>
    <row r="85" spans="1:132" s="3" customFormat="1" ht="23.25" customHeight="1" thickBot="1">
      <c r="A85" s="534"/>
      <c r="B85" s="621"/>
      <c r="C85" s="48" t="s">
        <v>133</v>
      </c>
      <c r="D85" s="673"/>
      <c r="E85" s="550"/>
      <c r="F85" s="550"/>
      <c r="G85" s="550"/>
      <c r="H85" s="550"/>
      <c r="I85" s="550"/>
      <c r="J85" s="550"/>
      <c r="K85" s="676"/>
      <c r="L85" s="670"/>
      <c r="M85" s="550"/>
      <c r="N85" s="550"/>
      <c r="O85" s="550"/>
      <c r="P85" s="550"/>
      <c r="Q85" s="550"/>
      <c r="R85" s="550"/>
      <c r="S85" s="670"/>
      <c r="T85" s="550"/>
      <c r="U85" s="550"/>
      <c r="V85" s="550"/>
      <c r="W85" s="550"/>
      <c r="X85" s="550"/>
      <c r="Y85" s="550"/>
      <c r="Z85" s="607"/>
      <c r="AA85" s="550"/>
      <c r="AB85" s="550"/>
      <c r="AC85" s="550"/>
      <c r="AD85" s="550"/>
      <c r="AE85" s="550"/>
      <c r="AF85" s="550"/>
      <c r="AG85" s="607"/>
      <c r="AH85" s="550"/>
      <c r="AI85" s="550"/>
      <c r="AJ85" s="550"/>
      <c r="AK85" s="550"/>
      <c r="AL85" s="550"/>
      <c r="AM85" s="550"/>
      <c r="AN85" s="14" t="s">
        <v>134</v>
      </c>
      <c r="AO85" s="114" t="s">
        <v>135</v>
      </c>
      <c r="AP85" s="558"/>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39"/>
    </row>
    <row r="86" spans="1:132" s="3" customFormat="1" ht="32.25" customHeight="1" thickBot="1">
      <c r="A86" s="532" t="s">
        <v>2</v>
      </c>
      <c r="B86" s="620" t="s">
        <v>136</v>
      </c>
      <c r="C86" s="33" t="s">
        <v>137</v>
      </c>
      <c r="D86" s="124"/>
      <c r="E86" s="608">
        <v>489</v>
      </c>
      <c r="F86" s="608">
        <v>258</v>
      </c>
      <c r="G86" s="608">
        <v>607</v>
      </c>
      <c r="H86" s="142"/>
      <c r="I86" s="142"/>
      <c r="J86" s="142"/>
      <c r="K86" s="604">
        <f>SUM(E86:G89)</f>
        <v>1354</v>
      </c>
      <c r="L86" s="668"/>
      <c r="M86" s="545">
        <v>75</v>
      </c>
      <c r="N86" s="545">
        <v>65</v>
      </c>
      <c r="O86" s="545">
        <v>118</v>
      </c>
      <c r="P86" s="142"/>
      <c r="Q86" s="142"/>
      <c r="R86" s="142"/>
      <c r="S86" s="668"/>
      <c r="T86" s="545">
        <v>99</v>
      </c>
      <c r="U86" s="545">
        <v>27</v>
      </c>
      <c r="V86" s="545">
        <v>364</v>
      </c>
      <c r="W86" s="142"/>
      <c r="X86" s="142"/>
      <c r="Y86" s="142"/>
      <c r="Z86" s="606"/>
      <c r="AA86" s="545">
        <v>237</v>
      </c>
      <c r="AB86" s="545">
        <v>109</v>
      </c>
      <c r="AC86" s="545">
        <v>127</v>
      </c>
      <c r="AD86" s="142"/>
      <c r="AE86" s="142"/>
      <c r="AF86" s="142"/>
      <c r="AG86" s="606"/>
      <c r="AH86" s="545">
        <v>78</v>
      </c>
      <c r="AI86" s="545">
        <v>57</v>
      </c>
      <c r="AJ86" s="545">
        <v>0</v>
      </c>
      <c r="AK86" s="142"/>
      <c r="AL86" s="142"/>
      <c r="AM86" s="142"/>
      <c r="AN86" s="14"/>
      <c r="AO86" s="114" t="s">
        <v>144</v>
      </c>
      <c r="AP86" s="556" t="s">
        <v>209</v>
      </c>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39"/>
    </row>
    <row r="87" spans="1:132" s="15" customFormat="1" ht="16" thickBot="1">
      <c r="A87" s="533"/>
      <c r="B87" s="622"/>
      <c r="C87" s="46" t="s">
        <v>138</v>
      </c>
      <c r="D87" s="125" t="s">
        <v>165</v>
      </c>
      <c r="E87" s="609"/>
      <c r="F87" s="609"/>
      <c r="G87" s="609"/>
      <c r="H87" s="143" t="s">
        <v>165</v>
      </c>
      <c r="I87" s="143" t="s">
        <v>165</v>
      </c>
      <c r="J87" s="143" t="s">
        <v>165</v>
      </c>
      <c r="K87" s="605"/>
      <c r="L87" s="669"/>
      <c r="M87" s="546"/>
      <c r="N87" s="546"/>
      <c r="O87" s="546"/>
      <c r="P87" s="143" t="s">
        <v>165</v>
      </c>
      <c r="Q87" s="143" t="s">
        <v>165</v>
      </c>
      <c r="R87" s="143" t="s">
        <v>165</v>
      </c>
      <c r="S87" s="669"/>
      <c r="T87" s="546"/>
      <c r="U87" s="546"/>
      <c r="V87" s="546"/>
      <c r="W87" s="143" t="s">
        <v>165</v>
      </c>
      <c r="X87" s="143" t="s">
        <v>165</v>
      </c>
      <c r="Y87" s="143" t="s">
        <v>165</v>
      </c>
      <c r="Z87" s="614"/>
      <c r="AA87" s="546"/>
      <c r="AB87" s="546"/>
      <c r="AC87" s="546"/>
      <c r="AD87" s="143" t="s">
        <v>165</v>
      </c>
      <c r="AE87" s="143" t="s">
        <v>165</v>
      </c>
      <c r="AF87" s="143" t="s">
        <v>165</v>
      </c>
      <c r="AG87" s="614"/>
      <c r="AH87" s="546"/>
      <c r="AI87" s="546"/>
      <c r="AJ87" s="546"/>
      <c r="AK87" s="143" t="s">
        <v>165</v>
      </c>
      <c r="AL87" s="143" t="s">
        <v>165</v>
      </c>
      <c r="AM87" s="143" t="s">
        <v>165</v>
      </c>
      <c r="AN87" s="14"/>
      <c r="AO87" s="114" t="s">
        <v>144</v>
      </c>
      <c r="AP87" s="557"/>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53"/>
    </row>
    <row r="88" spans="1:132" s="15" customFormat="1" ht="16" thickBot="1">
      <c r="A88" s="533"/>
      <c r="B88" s="622"/>
      <c r="C88" s="46" t="s">
        <v>354</v>
      </c>
      <c r="D88" s="125"/>
      <c r="E88" s="609"/>
      <c r="F88" s="609"/>
      <c r="G88" s="609"/>
      <c r="H88" s="143"/>
      <c r="I88" s="143"/>
      <c r="J88" s="143"/>
      <c r="K88" s="605"/>
      <c r="L88" s="669"/>
      <c r="M88" s="546"/>
      <c r="N88" s="546"/>
      <c r="O88" s="546"/>
      <c r="P88" s="143"/>
      <c r="Q88" s="143"/>
      <c r="R88" s="143"/>
      <c r="S88" s="669"/>
      <c r="T88" s="546"/>
      <c r="U88" s="546"/>
      <c r="V88" s="546"/>
      <c r="W88" s="143"/>
      <c r="X88" s="143"/>
      <c r="Y88" s="143"/>
      <c r="Z88" s="614"/>
      <c r="AA88" s="546"/>
      <c r="AB88" s="546"/>
      <c r="AC88" s="546"/>
      <c r="AD88" s="143"/>
      <c r="AE88" s="143"/>
      <c r="AF88" s="143"/>
      <c r="AG88" s="614"/>
      <c r="AH88" s="546"/>
      <c r="AI88" s="546"/>
      <c r="AJ88" s="546"/>
      <c r="AK88" s="143"/>
      <c r="AL88" s="143"/>
      <c r="AM88" s="143"/>
      <c r="AN88" s="14" t="s">
        <v>143</v>
      </c>
      <c r="AO88" s="114" t="s">
        <v>144</v>
      </c>
      <c r="AP88" s="557"/>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53"/>
    </row>
    <row r="89" spans="1:132" s="15" customFormat="1" ht="16" thickBot="1">
      <c r="A89" s="534"/>
      <c r="B89" s="621"/>
      <c r="C89" s="45" t="s">
        <v>139</v>
      </c>
      <c r="D89" s="126"/>
      <c r="E89" s="610"/>
      <c r="F89" s="610"/>
      <c r="G89" s="610"/>
      <c r="H89" s="143"/>
      <c r="I89" s="143"/>
      <c r="J89" s="143"/>
      <c r="K89" s="605"/>
      <c r="L89" s="670"/>
      <c r="M89" s="547"/>
      <c r="N89" s="547"/>
      <c r="O89" s="547"/>
      <c r="P89" s="143"/>
      <c r="Q89" s="143"/>
      <c r="R89" s="143"/>
      <c r="S89" s="670"/>
      <c r="T89" s="547"/>
      <c r="U89" s="547"/>
      <c r="V89" s="547"/>
      <c r="W89" s="143"/>
      <c r="X89" s="143"/>
      <c r="Y89" s="143"/>
      <c r="Z89" s="607"/>
      <c r="AA89" s="547"/>
      <c r="AB89" s="547"/>
      <c r="AC89" s="547"/>
      <c r="AD89" s="143"/>
      <c r="AE89" s="143"/>
      <c r="AF89" s="143"/>
      <c r="AG89" s="607"/>
      <c r="AH89" s="547"/>
      <c r="AI89" s="547"/>
      <c r="AJ89" s="547"/>
      <c r="AK89" s="143"/>
      <c r="AL89" s="143"/>
      <c r="AM89" s="143"/>
      <c r="AN89" s="14"/>
      <c r="AO89" s="114" t="s">
        <v>144</v>
      </c>
      <c r="AP89" s="558"/>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53"/>
    </row>
    <row r="90" spans="1:132" s="15" customFormat="1" ht="16" thickBot="1">
      <c r="A90" s="532" t="s">
        <v>3</v>
      </c>
      <c r="B90" s="548" t="s">
        <v>146</v>
      </c>
      <c r="C90" s="10" t="s">
        <v>147</v>
      </c>
      <c r="D90" s="671" t="s">
        <v>165</v>
      </c>
      <c r="E90" s="548">
        <v>489</v>
      </c>
      <c r="F90" s="548">
        <v>258</v>
      </c>
      <c r="G90" s="548">
        <v>610</v>
      </c>
      <c r="H90" s="548" t="s">
        <v>165</v>
      </c>
      <c r="I90" s="548" t="s">
        <v>165</v>
      </c>
      <c r="J90" s="548" t="s">
        <v>165</v>
      </c>
      <c r="K90" s="604">
        <f>SUM(E90:G94)</f>
        <v>1357</v>
      </c>
      <c r="L90" s="668"/>
      <c r="M90" s="545">
        <v>75</v>
      </c>
      <c r="N90" s="545">
        <v>65</v>
      </c>
      <c r="O90" s="545">
        <v>118</v>
      </c>
      <c r="P90" s="548" t="s">
        <v>165</v>
      </c>
      <c r="Q90" s="548" t="s">
        <v>165</v>
      </c>
      <c r="R90" s="548" t="s">
        <v>165</v>
      </c>
      <c r="S90" s="668"/>
      <c r="T90" s="545">
        <v>99</v>
      </c>
      <c r="U90" s="545">
        <v>27</v>
      </c>
      <c r="V90" s="545">
        <v>365</v>
      </c>
      <c r="W90" s="548" t="s">
        <v>165</v>
      </c>
      <c r="X90" s="548" t="s">
        <v>165</v>
      </c>
      <c r="Y90" s="548" t="s">
        <v>165</v>
      </c>
      <c r="Z90" s="91"/>
      <c r="AA90" s="545">
        <v>237</v>
      </c>
      <c r="AB90" s="545">
        <v>109</v>
      </c>
      <c r="AC90" s="545">
        <v>127</v>
      </c>
      <c r="AD90" s="548" t="s">
        <v>165</v>
      </c>
      <c r="AE90" s="548" t="s">
        <v>165</v>
      </c>
      <c r="AF90" s="548" t="s">
        <v>165</v>
      </c>
      <c r="AG90" s="91"/>
      <c r="AH90" s="545">
        <v>78</v>
      </c>
      <c r="AI90" s="545">
        <v>57</v>
      </c>
      <c r="AJ90" s="545">
        <v>0</v>
      </c>
      <c r="AK90" s="548" t="s">
        <v>165</v>
      </c>
      <c r="AL90" s="548" t="s">
        <v>165</v>
      </c>
      <c r="AM90" s="548" t="s">
        <v>165</v>
      </c>
      <c r="AN90" s="14" t="s">
        <v>152</v>
      </c>
      <c r="AO90" s="114" t="s">
        <v>155</v>
      </c>
      <c r="AP90" s="556" t="s">
        <v>210</v>
      </c>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53"/>
    </row>
    <row r="91" spans="1:132" s="1" customFormat="1" ht="16" thickBot="1">
      <c r="A91" s="533"/>
      <c r="B91" s="549"/>
      <c r="C91" s="10" t="s">
        <v>148</v>
      </c>
      <c r="D91" s="672"/>
      <c r="E91" s="549"/>
      <c r="F91" s="549"/>
      <c r="G91" s="549"/>
      <c r="H91" s="549"/>
      <c r="I91" s="549"/>
      <c r="J91" s="549"/>
      <c r="K91" s="605"/>
      <c r="L91" s="669"/>
      <c r="M91" s="546"/>
      <c r="N91" s="546"/>
      <c r="O91" s="546"/>
      <c r="P91" s="549"/>
      <c r="Q91" s="549"/>
      <c r="R91" s="549"/>
      <c r="S91" s="669"/>
      <c r="T91" s="546"/>
      <c r="U91" s="546"/>
      <c r="V91" s="546"/>
      <c r="W91" s="549"/>
      <c r="X91" s="549"/>
      <c r="Y91" s="549"/>
      <c r="Z91" s="92"/>
      <c r="AA91" s="546"/>
      <c r="AB91" s="546"/>
      <c r="AC91" s="546"/>
      <c r="AD91" s="549"/>
      <c r="AE91" s="549"/>
      <c r="AF91" s="549"/>
      <c r="AG91" s="92"/>
      <c r="AH91" s="546"/>
      <c r="AI91" s="546"/>
      <c r="AJ91" s="546"/>
      <c r="AK91" s="549"/>
      <c r="AL91" s="549"/>
      <c r="AM91" s="549"/>
      <c r="AN91" s="14"/>
      <c r="AO91" s="114" t="s">
        <v>156</v>
      </c>
      <c r="AP91" s="557"/>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row>
    <row r="92" spans="1:132" s="1" customFormat="1" ht="16" thickBot="1">
      <c r="A92" s="533"/>
      <c r="B92" s="549"/>
      <c r="C92" s="10" t="s">
        <v>149</v>
      </c>
      <c r="D92" s="672"/>
      <c r="E92" s="549"/>
      <c r="F92" s="549"/>
      <c r="G92" s="549"/>
      <c r="H92" s="549"/>
      <c r="I92" s="549"/>
      <c r="J92" s="549"/>
      <c r="K92" s="605"/>
      <c r="L92" s="669"/>
      <c r="M92" s="546"/>
      <c r="N92" s="546"/>
      <c r="O92" s="546"/>
      <c r="P92" s="549"/>
      <c r="Q92" s="549"/>
      <c r="R92" s="549"/>
      <c r="S92" s="669"/>
      <c r="T92" s="546"/>
      <c r="U92" s="546"/>
      <c r="V92" s="546"/>
      <c r="W92" s="549"/>
      <c r="X92" s="549"/>
      <c r="Y92" s="549"/>
      <c r="Z92" s="92"/>
      <c r="AA92" s="546"/>
      <c r="AB92" s="546"/>
      <c r="AC92" s="546"/>
      <c r="AD92" s="549"/>
      <c r="AE92" s="549"/>
      <c r="AF92" s="549"/>
      <c r="AG92" s="92"/>
      <c r="AH92" s="546"/>
      <c r="AI92" s="546"/>
      <c r="AJ92" s="546"/>
      <c r="AK92" s="549"/>
      <c r="AL92" s="549"/>
      <c r="AM92" s="549"/>
      <c r="AN92" s="14" t="s">
        <v>153</v>
      </c>
      <c r="AO92" s="114" t="s">
        <v>156</v>
      </c>
      <c r="AP92" s="557"/>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row>
    <row r="93" spans="1:132" s="1" customFormat="1" ht="16" thickBot="1">
      <c r="A93" s="533"/>
      <c r="B93" s="549"/>
      <c r="C93" s="10" t="s">
        <v>150</v>
      </c>
      <c r="D93" s="672"/>
      <c r="E93" s="549"/>
      <c r="F93" s="549"/>
      <c r="G93" s="549"/>
      <c r="H93" s="549"/>
      <c r="I93" s="549"/>
      <c r="J93" s="549"/>
      <c r="K93" s="605"/>
      <c r="L93" s="669"/>
      <c r="M93" s="546"/>
      <c r="N93" s="546"/>
      <c r="O93" s="546"/>
      <c r="P93" s="549"/>
      <c r="Q93" s="549"/>
      <c r="R93" s="549"/>
      <c r="S93" s="669"/>
      <c r="T93" s="546"/>
      <c r="U93" s="546"/>
      <c r="V93" s="546"/>
      <c r="W93" s="549"/>
      <c r="X93" s="549"/>
      <c r="Y93" s="549"/>
      <c r="Z93" s="92"/>
      <c r="AA93" s="546"/>
      <c r="AB93" s="546"/>
      <c r="AC93" s="546"/>
      <c r="AD93" s="549"/>
      <c r="AE93" s="549"/>
      <c r="AF93" s="549"/>
      <c r="AG93" s="92"/>
      <c r="AH93" s="546"/>
      <c r="AI93" s="546"/>
      <c r="AJ93" s="546"/>
      <c r="AK93" s="549"/>
      <c r="AL93" s="549"/>
      <c r="AM93" s="549"/>
      <c r="AN93" s="14" t="s">
        <v>154</v>
      </c>
      <c r="AO93" s="114" t="s">
        <v>157</v>
      </c>
      <c r="AP93" s="557"/>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row>
    <row r="94" spans="1:132" s="1" customFormat="1" ht="16" thickBot="1">
      <c r="A94" s="534"/>
      <c r="B94" s="550"/>
      <c r="C94" s="10" t="s">
        <v>151</v>
      </c>
      <c r="D94" s="673"/>
      <c r="E94" s="550"/>
      <c r="F94" s="550"/>
      <c r="G94" s="550"/>
      <c r="H94" s="550"/>
      <c r="I94" s="550"/>
      <c r="J94" s="550"/>
      <c r="K94" s="674"/>
      <c r="L94" s="670"/>
      <c r="M94" s="547"/>
      <c r="N94" s="547"/>
      <c r="O94" s="547"/>
      <c r="P94" s="550"/>
      <c r="Q94" s="550"/>
      <c r="R94" s="550"/>
      <c r="S94" s="670"/>
      <c r="T94" s="547"/>
      <c r="U94" s="547"/>
      <c r="V94" s="547"/>
      <c r="W94" s="550"/>
      <c r="X94" s="550"/>
      <c r="Y94" s="550"/>
      <c r="Z94" s="93"/>
      <c r="AA94" s="547"/>
      <c r="AB94" s="547"/>
      <c r="AC94" s="547"/>
      <c r="AD94" s="550"/>
      <c r="AE94" s="550"/>
      <c r="AF94" s="550"/>
      <c r="AG94" s="93"/>
      <c r="AH94" s="547"/>
      <c r="AI94" s="547"/>
      <c r="AJ94" s="547"/>
      <c r="AK94" s="550"/>
      <c r="AL94" s="550"/>
      <c r="AM94" s="550"/>
      <c r="AN94" s="14"/>
      <c r="AO94" s="114" t="s">
        <v>158</v>
      </c>
      <c r="AP94" s="558"/>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row>
    <row r="95" spans="1:132" s="1" customFormat="1" ht="31" thickBot="1">
      <c r="A95" s="532" t="s">
        <v>4</v>
      </c>
      <c r="B95" s="10" t="s">
        <v>159</v>
      </c>
      <c r="C95" s="10" t="s">
        <v>160</v>
      </c>
      <c r="D95" s="156" t="s">
        <v>165</v>
      </c>
      <c r="E95" s="44">
        <v>4</v>
      </c>
      <c r="F95" s="44">
        <v>4</v>
      </c>
      <c r="G95" s="44">
        <v>4</v>
      </c>
      <c r="H95" s="144" t="s">
        <v>165</v>
      </c>
      <c r="I95" s="144" t="s">
        <v>165</v>
      </c>
      <c r="J95" s="144" t="s">
        <v>165</v>
      </c>
      <c r="K95" s="319">
        <f>SUM(E95:J95)</f>
        <v>12</v>
      </c>
      <c r="L95" s="81"/>
      <c r="M95" s="102">
        <v>1</v>
      </c>
      <c r="N95" s="102">
        <v>1</v>
      </c>
      <c r="O95" s="150">
        <v>1</v>
      </c>
      <c r="P95" s="150" t="s">
        <v>165</v>
      </c>
      <c r="Q95" s="150" t="s">
        <v>165</v>
      </c>
      <c r="R95" s="103" t="s">
        <v>165</v>
      </c>
      <c r="S95" s="81"/>
      <c r="T95" s="102">
        <v>1</v>
      </c>
      <c r="U95" s="102">
        <v>1</v>
      </c>
      <c r="V95" s="150">
        <v>1</v>
      </c>
      <c r="W95" s="150" t="s">
        <v>165</v>
      </c>
      <c r="X95" s="150" t="s">
        <v>165</v>
      </c>
      <c r="Y95" s="103" t="s">
        <v>165</v>
      </c>
      <c r="Z95" s="104"/>
      <c r="AA95" s="102">
        <v>1</v>
      </c>
      <c r="AB95" s="102">
        <v>1</v>
      </c>
      <c r="AC95" s="150">
        <v>1</v>
      </c>
      <c r="AD95" s="150" t="s">
        <v>165</v>
      </c>
      <c r="AE95" s="150" t="s">
        <v>165</v>
      </c>
      <c r="AF95" s="103" t="s">
        <v>165</v>
      </c>
      <c r="AG95" s="104"/>
      <c r="AH95" s="102">
        <v>1</v>
      </c>
      <c r="AI95" s="102">
        <v>1</v>
      </c>
      <c r="AJ95" s="150">
        <v>1</v>
      </c>
      <c r="AK95" s="150" t="s">
        <v>165</v>
      </c>
      <c r="AL95" s="150" t="s">
        <v>165</v>
      </c>
      <c r="AM95" s="103" t="s">
        <v>165</v>
      </c>
      <c r="AN95" s="14" t="s">
        <v>141</v>
      </c>
      <c r="AO95" s="114" t="s">
        <v>41</v>
      </c>
      <c r="AP95" s="157" t="s">
        <v>205</v>
      </c>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row>
    <row r="96" spans="1:132" s="1" customFormat="1" ht="31.5" customHeight="1">
      <c r="A96" s="533"/>
      <c r="B96" s="551" t="s">
        <v>355</v>
      </c>
      <c r="C96" s="438" t="s">
        <v>356</v>
      </c>
      <c r="D96" s="543" t="s">
        <v>165</v>
      </c>
      <c r="E96" s="535">
        <v>148</v>
      </c>
      <c r="F96" s="535">
        <v>97</v>
      </c>
      <c r="G96" s="535">
        <v>121</v>
      </c>
      <c r="H96" s="535" t="s">
        <v>165</v>
      </c>
      <c r="I96" s="535" t="s">
        <v>165</v>
      </c>
      <c r="J96" s="535" t="s">
        <v>165</v>
      </c>
      <c r="K96" s="535">
        <f>SUM(E96:J96)</f>
        <v>366</v>
      </c>
      <c r="L96" s="543" t="s">
        <v>165</v>
      </c>
      <c r="M96" s="535">
        <v>24</v>
      </c>
      <c r="N96" s="535">
        <v>26</v>
      </c>
      <c r="O96" s="535">
        <v>0</v>
      </c>
      <c r="P96" s="535" t="s">
        <v>165</v>
      </c>
      <c r="Q96" s="535" t="s">
        <v>165</v>
      </c>
      <c r="R96" s="535" t="s">
        <v>165</v>
      </c>
      <c r="S96" s="543" t="s">
        <v>165</v>
      </c>
      <c r="T96" s="535">
        <v>37</v>
      </c>
      <c r="U96" s="535">
        <v>17</v>
      </c>
      <c r="V96" s="535">
        <v>27</v>
      </c>
      <c r="W96" s="535" t="s">
        <v>165</v>
      </c>
      <c r="X96" s="535" t="s">
        <v>165</v>
      </c>
      <c r="Y96" s="535" t="s">
        <v>165</v>
      </c>
      <c r="Z96" s="543" t="s">
        <v>165</v>
      </c>
      <c r="AA96" s="535">
        <v>54</v>
      </c>
      <c r="AB96" s="535">
        <v>15</v>
      </c>
      <c r="AC96" s="535">
        <v>81</v>
      </c>
      <c r="AD96" s="535" t="s">
        <v>165</v>
      </c>
      <c r="AE96" s="535" t="s">
        <v>165</v>
      </c>
      <c r="AF96" s="535" t="s">
        <v>165</v>
      </c>
      <c r="AG96" s="543" t="s">
        <v>165</v>
      </c>
      <c r="AH96" s="535">
        <v>33</v>
      </c>
      <c r="AI96" s="535">
        <v>39</v>
      </c>
      <c r="AJ96" s="535">
        <v>13</v>
      </c>
      <c r="AK96" s="535" t="s">
        <v>165</v>
      </c>
      <c r="AL96" s="535" t="s">
        <v>165</v>
      </c>
      <c r="AM96" s="535" t="s">
        <v>165</v>
      </c>
      <c r="AN96" s="537" t="s">
        <v>234</v>
      </c>
      <c r="AO96" s="539" t="s">
        <v>233</v>
      </c>
      <c r="AP96" s="541" t="s">
        <v>324</v>
      </c>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row>
    <row r="97" spans="1:131" s="1" customFormat="1" ht="16" thickBot="1">
      <c r="A97" s="534"/>
      <c r="B97" s="552"/>
      <c r="C97" s="439" t="s">
        <v>231</v>
      </c>
      <c r="D97" s="544"/>
      <c r="E97" s="536"/>
      <c r="F97" s="536"/>
      <c r="G97" s="536"/>
      <c r="H97" s="536"/>
      <c r="I97" s="536"/>
      <c r="J97" s="536"/>
      <c r="K97" s="536"/>
      <c r="L97" s="544"/>
      <c r="M97" s="536"/>
      <c r="N97" s="536"/>
      <c r="O97" s="536"/>
      <c r="P97" s="536"/>
      <c r="Q97" s="536"/>
      <c r="R97" s="536"/>
      <c r="S97" s="544"/>
      <c r="T97" s="536"/>
      <c r="U97" s="536"/>
      <c r="V97" s="536"/>
      <c r="W97" s="536"/>
      <c r="X97" s="536"/>
      <c r="Y97" s="536"/>
      <c r="Z97" s="544"/>
      <c r="AA97" s="536"/>
      <c r="AB97" s="536"/>
      <c r="AC97" s="536"/>
      <c r="AD97" s="536"/>
      <c r="AE97" s="536"/>
      <c r="AF97" s="536"/>
      <c r="AG97" s="544"/>
      <c r="AH97" s="536"/>
      <c r="AI97" s="536"/>
      <c r="AJ97" s="536"/>
      <c r="AK97" s="536"/>
      <c r="AL97" s="536"/>
      <c r="AM97" s="536"/>
      <c r="AN97" s="538"/>
      <c r="AO97" s="540"/>
      <c r="AP97" s="54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row>
    <row r="98" spans="1:131" s="1" customFormat="1" ht="15">
      <c r="A98" s="312"/>
      <c r="B98" s="313"/>
      <c r="C98" s="313"/>
      <c r="D98" s="318"/>
      <c r="E98" s="314"/>
      <c r="F98" s="314"/>
      <c r="G98" s="314"/>
      <c r="H98" s="314"/>
      <c r="I98" s="314"/>
      <c r="J98" s="314"/>
      <c r="K98" s="313"/>
      <c r="L98" s="320"/>
      <c r="M98" s="315"/>
      <c r="N98" s="315"/>
      <c r="O98" s="315"/>
      <c r="P98" s="315"/>
      <c r="Q98" s="315"/>
      <c r="R98" s="315"/>
      <c r="S98" s="320"/>
      <c r="T98" s="315"/>
      <c r="U98" s="315"/>
      <c r="V98" s="315"/>
      <c r="W98" s="315"/>
      <c r="X98" s="315"/>
      <c r="Y98" s="315"/>
      <c r="Z98" s="321"/>
      <c r="AA98" s="315"/>
      <c r="AB98" s="315"/>
      <c r="AC98" s="315"/>
      <c r="AD98" s="315"/>
      <c r="AE98" s="315"/>
      <c r="AF98" s="315"/>
      <c r="AG98" s="321"/>
      <c r="AH98" s="315"/>
      <c r="AI98" s="315"/>
      <c r="AJ98" s="315"/>
      <c r="AK98" s="315"/>
      <c r="AL98" s="315"/>
      <c r="AM98" s="315"/>
      <c r="AN98" s="316"/>
      <c r="AO98" s="316"/>
      <c r="AP98" s="317"/>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row>
    <row r="99" spans="1:131" s="22" customFormat="1" ht="15.75" customHeight="1" thickBot="1"/>
    <row r="100" spans="1:131" ht="15" thickBot="1">
      <c r="A100" s="31"/>
      <c r="B100" s="52" t="s">
        <v>162</v>
      </c>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row>
    <row r="101" spans="1:131">
      <c r="A101" s="31"/>
      <c r="B101" s="49" t="s">
        <v>28</v>
      </c>
      <c r="C101" s="49" t="s">
        <v>47</v>
      </c>
      <c r="D101" s="1"/>
      <c r="E101" s="1"/>
      <c r="F101" s="1"/>
      <c r="G101" s="1"/>
      <c r="H101" s="1"/>
      <c r="I101" s="1"/>
      <c r="J101" s="1"/>
      <c r="K101" s="1"/>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row>
    <row r="102" spans="1:131">
      <c r="A102" s="31"/>
      <c r="B102" s="50" t="s">
        <v>29</v>
      </c>
      <c r="C102" s="50" t="s">
        <v>97</v>
      </c>
      <c r="D102" s="1"/>
      <c r="E102" s="1"/>
      <c r="F102" s="1"/>
      <c r="G102" s="1"/>
      <c r="H102" s="1"/>
      <c r="I102" s="1"/>
      <c r="J102" s="1"/>
      <c r="K102" s="1"/>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row>
    <row r="103" spans="1:131">
      <c r="A103" s="31"/>
      <c r="B103" s="50" t="s">
        <v>30</v>
      </c>
      <c r="C103" s="50" t="s">
        <v>116</v>
      </c>
      <c r="D103" s="1"/>
      <c r="E103" s="1"/>
      <c r="F103" s="1"/>
      <c r="G103" s="1"/>
      <c r="H103" s="1"/>
      <c r="I103" s="1"/>
      <c r="J103" s="1"/>
      <c r="K103" s="1"/>
      <c r="L103" s="31"/>
      <c r="M103" s="31"/>
      <c r="N103" s="31"/>
      <c r="O103" s="130"/>
      <c r="P103" s="130"/>
      <c r="Q103" s="130"/>
      <c r="R103" s="31"/>
      <c r="S103" s="31"/>
      <c r="T103" s="31"/>
      <c r="U103" s="31"/>
      <c r="V103" s="130"/>
      <c r="W103" s="130"/>
      <c r="X103" s="130"/>
      <c r="Y103" s="31"/>
      <c r="Z103" s="55"/>
      <c r="AA103" s="55"/>
      <c r="AB103" s="55"/>
      <c r="AC103" s="130"/>
      <c r="AD103" s="130"/>
      <c r="AE103" s="130"/>
      <c r="AF103" s="55"/>
      <c r="AG103" s="55"/>
      <c r="AH103" s="55"/>
      <c r="AI103" s="55"/>
      <c r="AJ103" s="130"/>
      <c r="AK103" s="130"/>
      <c r="AL103" s="130"/>
      <c r="AM103" s="55"/>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row>
    <row r="104" spans="1:131">
      <c r="A104" s="31"/>
      <c r="B104" s="50" t="s">
        <v>31</v>
      </c>
      <c r="C104" s="50" t="s">
        <v>117</v>
      </c>
      <c r="D104" s="1"/>
      <c r="E104" s="1"/>
      <c r="F104" s="1"/>
      <c r="G104" s="1"/>
      <c r="H104" s="1"/>
      <c r="I104" s="1"/>
      <c r="J104" s="1"/>
      <c r="K104" s="1"/>
      <c r="L104" s="31"/>
      <c r="M104" s="31"/>
      <c r="N104" s="31"/>
      <c r="O104" s="130"/>
      <c r="P104" s="130"/>
      <c r="Q104" s="130"/>
      <c r="R104" s="31"/>
      <c r="S104" s="31"/>
      <c r="T104" s="31"/>
      <c r="U104" s="31"/>
      <c r="V104" s="130"/>
      <c r="W104" s="130"/>
      <c r="X104" s="130"/>
      <c r="Y104" s="31"/>
      <c r="Z104" s="55"/>
      <c r="AA104" s="55"/>
      <c r="AB104" s="55"/>
      <c r="AC104" s="130"/>
      <c r="AD104" s="130"/>
      <c r="AE104" s="130"/>
      <c r="AF104" s="55"/>
      <c r="AG104" s="55"/>
      <c r="AH104" s="55"/>
      <c r="AI104" s="55"/>
      <c r="AJ104" s="130"/>
      <c r="AK104" s="130"/>
      <c r="AL104" s="130"/>
      <c r="AM104" s="55"/>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row>
    <row r="105" spans="1:131">
      <c r="A105" s="31"/>
      <c r="B105" s="50" t="s">
        <v>32</v>
      </c>
      <c r="C105" s="50" t="s">
        <v>125</v>
      </c>
      <c r="D105" s="1"/>
      <c r="E105" s="1"/>
      <c r="F105" s="1"/>
      <c r="G105" s="1"/>
      <c r="H105" s="1"/>
      <c r="I105" s="1"/>
      <c r="J105" s="1"/>
      <c r="K105" s="1"/>
      <c r="L105" s="31"/>
      <c r="M105" s="31"/>
      <c r="N105" s="31"/>
      <c r="O105" s="130"/>
      <c r="P105" s="130"/>
      <c r="Q105" s="130"/>
      <c r="R105" s="31"/>
      <c r="S105" s="31"/>
      <c r="T105" s="31"/>
      <c r="U105" s="31"/>
      <c r="V105" s="130"/>
      <c r="W105" s="130"/>
      <c r="X105" s="130"/>
      <c r="Y105" s="31"/>
      <c r="Z105" s="55"/>
      <c r="AA105" s="55"/>
      <c r="AB105" s="55"/>
      <c r="AC105" s="130"/>
      <c r="AD105" s="130"/>
      <c r="AE105" s="130"/>
      <c r="AF105" s="55"/>
      <c r="AG105" s="55"/>
      <c r="AH105" s="55"/>
      <c r="AI105" s="55"/>
      <c r="AJ105" s="130"/>
      <c r="AK105" s="130"/>
      <c r="AL105" s="130"/>
      <c r="AM105" s="55"/>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row>
    <row r="106" spans="1:131" ht="15" thickBot="1">
      <c r="A106" s="31"/>
      <c r="B106" s="50" t="s">
        <v>102</v>
      </c>
      <c r="C106" s="51" t="s">
        <v>145</v>
      </c>
      <c r="D106" s="1"/>
      <c r="E106" s="1"/>
      <c r="F106" s="1"/>
      <c r="G106" s="1"/>
      <c r="H106" s="1"/>
      <c r="I106" s="1"/>
      <c r="J106" s="1"/>
      <c r="K106" s="1"/>
      <c r="L106" s="31"/>
      <c r="M106" s="31"/>
      <c r="N106" s="31"/>
      <c r="O106" s="130"/>
      <c r="P106" s="130"/>
      <c r="Q106" s="130"/>
      <c r="R106" s="31"/>
      <c r="S106" s="31"/>
      <c r="T106" s="31"/>
      <c r="U106" s="31"/>
      <c r="V106" s="130"/>
      <c r="W106" s="130"/>
      <c r="X106" s="130"/>
      <c r="Y106" s="31"/>
      <c r="Z106" s="55"/>
      <c r="AA106" s="55"/>
      <c r="AB106" s="55"/>
      <c r="AC106" s="130"/>
      <c r="AD106" s="130"/>
      <c r="AE106" s="130"/>
      <c r="AF106" s="55"/>
      <c r="AG106" s="55"/>
      <c r="AH106" s="55"/>
      <c r="AI106" s="55"/>
      <c r="AJ106" s="130"/>
      <c r="AK106" s="130"/>
      <c r="AL106" s="130"/>
      <c r="AM106" s="55"/>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row>
    <row r="107" spans="1:131">
      <c r="A107" s="31"/>
      <c r="B107" s="50" t="s">
        <v>34</v>
      </c>
      <c r="C107" s="50"/>
      <c r="D107" s="1"/>
      <c r="E107" s="1"/>
      <c r="F107" s="1"/>
      <c r="G107" s="1"/>
      <c r="H107" s="1"/>
      <c r="I107" s="1"/>
      <c r="J107" s="1"/>
      <c r="K107" s="1"/>
      <c r="L107" s="31"/>
      <c r="M107" s="31"/>
      <c r="N107" s="31"/>
      <c r="O107" s="130"/>
      <c r="P107" s="130"/>
      <c r="Q107" s="130"/>
      <c r="R107" s="31"/>
      <c r="S107" s="31"/>
      <c r="T107" s="31"/>
      <c r="U107" s="31"/>
      <c r="V107" s="130"/>
      <c r="W107" s="130"/>
      <c r="X107" s="130"/>
      <c r="Y107" s="31"/>
      <c r="Z107" s="55"/>
      <c r="AA107" s="55"/>
      <c r="AB107" s="55"/>
      <c r="AC107" s="130"/>
      <c r="AD107" s="130"/>
      <c r="AE107" s="130"/>
      <c r="AF107" s="55"/>
      <c r="AG107" s="55"/>
      <c r="AH107" s="55"/>
      <c r="AI107" s="55"/>
      <c r="AJ107" s="130"/>
      <c r="AK107" s="130"/>
      <c r="AL107" s="130"/>
      <c r="AM107" s="55"/>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row>
    <row r="108" spans="1:131" ht="15" thickBot="1">
      <c r="A108" s="31"/>
      <c r="B108" s="31"/>
      <c r="C108" s="51"/>
      <c r="D108" s="1"/>
      <c r="E108" s="1"/>
      <c r="F108" s="1"/>
      <c r="G108" s="1"/>
      <c r="H108" s="1"/>
      <c r="I108" s="1"/>
      <c r="J108" s="1"/>
      <c r="K108" s="1"/>
      <c r="L108" s="31"/>
      <c r="M108" s="31"/>
      <c r="N108" s="31"/>
      <c r="O108" s="130"/>
      <c r="P108" s="130"/>
      <c r="Q108" s="130"/>
      <c r="R108" s="31"/>
      <c r="S108" s="31"/>
      <c r="T108" s="31"/>
      <c r="U108" s="31"/>
      <c r="V108" s="130"/>
      <c r="W108" s="130"/>
      <c r="X108" s="130"/>
      <c r="Y108" s="31"/>
      <c r="Z108" s="55"/>
      <c r="AA108" s="55"/>
      <c r="AB108" s="55"/>
      <c r="AC108" s="130"/>
      <c r="AD108" s="130"/>
      <c r="AE108" s="130"/>
      <c r="AF108" s="55"/>
      <c r="AG108" s="55"/>
      <c r="AH108" s="55"/>
      <c r="AI108" s="55"/>
      <c r="AJ108" s="130"/>
      <c r="AK108" s="130"/>
      <c r="AL108" s="130"/>
      <c r="AM108" s="55"/>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row>
    <row r="109" spans="1:131">
      <c r="A109" s="31"/>
      <c r="B109" s="31"/>
      <c r="C109" s="31"/>
      <c r="D109" s="36"/>
      <c r="E109" s="36"/>
      <c r="F109" s="36"/>
      <c r="G109" s="36"/>
      <c r="H109" s="130"/>
      <c r="I109" s="130"/>
      <c r="J109" s="130"/>
      <c r="K109" s="36"/>
      <c r="L109" s="31"/>
      <c r="M109" s="31"/>
      <c r="N109" s="31"/>
      <c r="O109" s="130"/>
      <c r="P109" s="130"/>
      <c r="Q109" s="130"/>
      <c r="R109" s="31"/>
      <c r="S109" s="31"/>
      <c r="T109" s="31"/>
      <c r="U109" s="31"/>
      <c r="V109" s="130"/>
      <c r="W109" s="130"/>
      <c r="X109" s="130"/>
      <c r="Y109" s="31"/>
      <c r="Z109" s="55"/>
      <c r="AA109" s="55"/>
      <c r="AB109" s="55"/>
      <c r="AC109" s="130"/>
      <c r="AD109" s="130"/>
      <c r="AE109" s="130"/>
      <c r="AF109" s="55"/>
      <c r="AG109" s="55"/>
      <c r="AH109" s="55"/>
      <c r="AI109" s="55"/>
      <c r="AJ109" s="130"/>
      <c r="AK109" s="130"/>
      <c r="AL109" s="130"/>
      <c r="AM109" s="55"/>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row>
    <row r="110" spans="1:131">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row>
    <row r="111" spans="1:131">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row>
    <row r="112" spans="1:131">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row>
    <row r="113" spans="40:107">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row>
    <row r="114" spans="40:107">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row>
    <row r="115" spans="40:107">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row>
    <row r="116" spans="40:107">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row>
    <row r="117" spans="40:107">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row>
    <row r="118" spans="40:107">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row>
    <row r="119" spans="40:107">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row>
    <row r="120" spans="40:107">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row>
    <row r="121" spans="40:107">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row>
    <row r="122" spans="40:107">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row>
    <row r="123" spans="40:107">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row>
    <row r="124" spans="40:107">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row>
    <row r="125" spans="40:107">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row>
    <row r="126" spans="40:107">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row>
    <row r="127" spans="40:107">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row>
    <row r="128" spans="40:107">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row>
    <row r="129" spans="40:107">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row>
    <row r="130" spans="40:107">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row>
    <row r="131" spans="40:107">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row>
    <row r="132" spans="40:107">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row>
    <row r="133" spans="40:107">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row>
    <row r="134" spans="40:107">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row>
    <row r="135" spans="40:107">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row>
    <row r="136" spans="40:107">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row>
    <row r="137" spans="40:107">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row>
    <row r="138" spans="40:107">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row>
    <row r="139" spans="40:107">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row>
    <row r="140" spans="40:107">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row>
    <row r="141" spans="40:107">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row>
    <row r="142" spans="40:107">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row>
    <row r="143" spans="40:107">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row>
    <row r="144" spans="40:107">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row>
    <row r="145" spans="40:107">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row>
    <row r="146" spans="40:107">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row>
    <row r="147" spans="40:107">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row>
    <row r="148" spans="40:107">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row>
    <row r="149" spans="40:107">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row>
    <row r="150" spans="40:107">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22"/>
      <c r="DC150" s="22"/>
    </row>
    <row r="151" spans="40:107">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row>
    <row r="152" spans="40:107">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row>
    <row r="153" spans="40:107">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row>
    <row r="154" spans="40:107">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row>
    <row r="155" spans="40:107">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row>
    <row r="156" spans="40:107">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row>
    <row r="157" spans="40:107">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row>
    <row r="158" spans="40:107">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row>
    <row r="159" spans="40:107">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row>
    <row r="160" spans="40:107">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row>
    <row r="161" spans="40:107">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row>
    <row r="162" spans="40:107">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row>
    <row r="163" spans="40:107">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row>
    <row r="164" spans="40:107">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row>
    <row r="165" spans="40:107">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row>
    <row r="166" spans="40:107">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row>
    <row r="167" spans="40:107">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row>
    <row r="168" spans="40:107">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row>
    <row r="169" spans="40:107">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row>
    <row r="170" spans="40:107">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row>
    <row r="171" spans="40:107">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row>
    <row r="172" spans="40:107">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row>
    <row r="173" spans="40:107">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row>
    <row r="174" spans="40:107">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row>
    <row r="175" spans="40:107">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row>
    <row r="176" spans="40:107">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row>
    <row r="177" spans="40:107">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row>
    <row r="178" spans="40:107">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row>
    <row r="179" spans="40:107">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row>
    <row r="180" spans="40:107">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row>
    <row r="181" spans="40:107">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row>
    <row r="182" spans="40:107">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row>
    <row r="183" spans="40:107">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row>
    <row r="184" spans="40:107">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row>
    <row r="185" spans="40:107">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row>
    <row r="186" spans="40:107">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row>
    <row r="187" spans="40:107">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row>
    <row r="188" spans="40:107">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row>
    <row r="189" spans="40:107">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row>
    <row r="190" spans="40:107">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row>
    <row r="191" spans="40:107">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row>
    <row r="192" spans="40:107">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row>
    <row r="193" spans="40:107">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row>
    <row r="194" spans="40:107">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row>
    <row r="195" spans="40:107">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row>
    <row r="196" spans="40:107">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row>
    <row r="197" spans="40:107">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row>
    <row r="198" spans="40:107">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row>
    <row r="199" spans="40:107">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22"/>
      <c r="DC199" s="22"/>
    </row>
    <row r="200" spans="40:107">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row>
    <row r="201" spans="40:107">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row>
    <row r="202" spans="40:107">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row>
    <row r="203" spans="40:107">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row>
    <row r="204" spans="40:107">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row>
    <row r="205" spans="40:107">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row>
    <row r="206" spans="40:107">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row>
    <row r="207" spans="40:107">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row>
    <row r="208" spans="40:107">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row>
    <row r="209" spans="40:107">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row>
    <row r="210" spans="40:107">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row>
    <row r="211" spans="40:107">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row>
    <row r="212" spans="40:107">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row>
    <row r="213" spans="40:107">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c r="CW213" s="22"/>
      <c r="CX213" s="22"/>
      <c r="CY213" s="22"/>
      <c r="CZ213" s="22"/>
      <c r="DA213" s="22"/>
      <c r="DB213" s="22"/>
      <c r="DC213" s="22"/>
    </row>
    <row r="214" spans="40:107">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row>
    <row r="215" spans="40:107">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row>
    <row r="216" spans="40:107">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row>
    <row r="217" spans="40:107">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c r="CW217" s="22"/>
      <c r="CX217" s="22"/>
      <c r="CY217" s="22"/>
      <c r="CZ217" s="22"/>
      <c r="DA217" s="22"/>
      <c r="DB217" s="22"/>
      <c r="DC217" s="22"/>
    </row>
    <row r="218" spans="40:107">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c r="CW218" s="22"/>
      <c r="CX218" s="22"/>
      <c r="CY218" s="22"/>
      <c r="CZ218" s="22"/>
      <c r="DA218" s="22"/>
      <c r="DB218" s="22"/>
      <c r="DC218" s="22"/>
    </row>
    <row r="219" spans="40:107">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c r="CW219" s="22"/>
      <c r="CX219" s="22"/>
      <c r="CY219" s="22"/>
      <c r="CZ219" s="22"/>
      <c r="DA219" s="22"/>
      <c r="DB219" s="22"/>
      <c r="DC219" s="22"/>
    </row>
    <row r="220" spans="40:107">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row>
    <row r="221" spans="40:107">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22"/>
      <c r="DC221" s="22"/>
    </row>
    <row r="222" spans="40:107">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row>
    <row r="223" spans="40:107">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22"/>
      <c r="DC223" s="22"/>
    </row>
    <row r="224" spans="40:107">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22"/>
      <c r="DC224" s="22"/>
    </row>
    <row r="225" spans="40:107">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c r="CW225" s="22"/>
      <c r="CX225" s="22"/>
      <c r="CY225" s="22"/>
      <c r="CZ225" s="22"/>
      <c r="DA225" s="22"/>
      <c r="DB225" s="22"/>
      <c r="DC225" s="22"/>
    </row>
    <row r="226" spans="40:107">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row>
    <row r="227" spans="40:107">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row>
    <row r="228" spans="40:107">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22"/>
      <c r="DC228" s="22"/>
    </row>
    <row r="229" spans="40:107">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c r="CW229" s="22"/>
      <c r="CX229" s="22"/>
      <c r="CY229" s="22"/>
      <c r="CZ229" s="22"/>
      <c r="DA229" s="22"/>
      <c r="DB229" s="22"/>
      <c r="DC229" s="22"/>
    </row>
    <row r="230" spans="40:107">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row>
    <row r="231" spans="40:107">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c r="CW231" s="22"/>
      <c r="CX231" s="22"/>
      <c r="CY231" s="22"/>
      <c r="CZ231" s="22"/>
      <c r="DA231" s="22"/>
      <c r="DB231" s="22"/>
      <c r="DC231" s="22"/>
    </row>
    <row r="232" spans="40:107">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c r="CW232" s="22"/>
      <c r="CX232" s="22"/>
      <c r="CY232" s="22"/>
      <c r="CZ232" s="22"/>
      <c r="DA232" s="22"/>
      <c r="DB232" s="22"/>
      <c r="DC232" s="22"/>
    </row>
    <row r="233" spans="40:107">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c r="CW233" s="22"/>
      <c r="CX233" s="22"/>
      <c r="CY233" s="22"/>
      <c r="CZ233" s="22"/>
      <c r="DA233" s="22"/>
      <c r="DB233" s="22"/>
      <c r="DC233" s="22"/>
    </row>
    <row r="234" spans="40:107">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c r="CW234" s="22"/>
      <c r="CX234" s="22"/>
      <c r="CY234" s="22"/>
      <c r="CZ234" s="22"/>
      <c r="DA234" s="22"/>
      <c r="DB234" s="22"/>
      <c r="DC234" s="22"/>
    </row>
    <row r="235" spans="40:107">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row>
    <row r="236" spans="40:107">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row>
    <row r="237" spans="40:107">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row>
    <row r="238" spans="40:107">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c r="CW238" s="22"/>
      <c r="CX238" s="22"/>
      <c r="CY238" s="22"/>
      <c r="CZ238" s="22"/>
      <c r="DA238" s="22"/>
      <c r="DB238" s="22"/>
      <c r="DC238" s="22"/>
    </row>
    <row r="239" spans="40:107">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row>
    <row r="240" spans="40:107">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c r="CW240" s="22"/>
      <c r="CX240" s="22"/>
      <c r="CY240" s="22"/>
      <c r="CZ240" s="22"/>
      <c r="DA240" s="22"/>
      <c r="DB240" s="22"/>
      <c r="DC240" s="22"/>
    </row>
    <row r="241" spans="40:107">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22"/>
      <c r="DC241" s="22"/>
    </row>
    <row r="242" spans="40:107">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22"/>
      <c r="DC242" s="22"/>
    </row>
    <row r="243" spans="40:107">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c r="CW243" s="22"/>
      <c r="CX243" s="22"/>
      <c r="CY243" s="22"/>
      <c r="CZ243" s="22"/>
      <c r="DA243" s="22"/>
      <c r="DB243" s="22"/>
      <c r="DC243" s="22"/>
    </row>
    <row r="244" spans="40:107">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22"/>
      <c r="DC244" s="22"/>
    </row>
    <row r="245" spans="40:107">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c r="CW245" s="22"/>
      <c r="CX245" s="22"/>
      <c r="CY245" s="22"/>
      <c r="CZ245" s="22"/>
      <c r="DA245" s="22"/>
      <c r="DB245" s="22"/>
      <c r="DC245" s="22"/>
    </row>
    <row r="246" spans="40:107">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row>
    <row r="247" spans="40:107">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c r="CW247" s="22"/>
      <c r="CX247" s="22"/>
      <c r="CY247" s="22"/>
      <c r="CZ247" s="22"/>
      <c r="DA247" s="22"/>
      <c r="DB247" s="22"/>
      <c r="DC247" s="22"/>
    </row>
    <row r="248" spans="40:107">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c r="CW248" s="22"/>
      <c r="CX248" s="22"/>
      <c r="CY248" s="22"/>
      <c r="CZ248" s="22"/>
      <c r="DA248" s="22"/>
      <c r="DB248" s="22"/>
      <c r="DC248" s="22"/>
    </row>
    <row r="249" spans="40:107">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c r="CW249" s="22"/>
      <c r="CX249" s="22"/>
      <c r="CY249" s="22"/>
      <c r="CZ249" s="22"/>
      <c r="DA249" s="22"/>
      <c r="DB249" s="22"/>
      <c r="DC249" s="22"/>
    </row>
    <row r="250" spans="40:107">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c r="CW250" s="22"/>
      <c r="CX250" s="22"/>
      <c r="CY250" s="22"/>
      <c r="CZ250" s="22"/>
      <c r="DA250" s="22"/>
      <c r="DB250" s="22"/>
      <c r="DC250" s="22"/>
    </row>
    <row r="251" spans="40:107">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row>
    <row r="252" spans="40:107">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c r="CW252" s="22"/>
      <c r="CX252" s="22"/>
      <c r="CY252" s="22"/>
      <c r="CZ252" s="22"/>
      <c r="DA252" s="22"/>
      <c r="DB252" s="22"/>
      <c r="DC252" s="22"/>
    </row>
    <row r="253" spans="40:107">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c r="CW253" s="22"/>
      <c r="CX253" s="22"/>
      <c r="CY253" s="22"/>
      <c r="CZ253" s="22"/>
      <c r="DA253" s="22"/>
      <c r="DB253" s="22"/>
      <c r="DC253" s="22"/>
    </row>
    <row r="254" spans="40:107">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c r="CW254" s="22"/>
      <c r="CX254" s="22"/>
      <c r="CY254" s="22"/>
      <c r="CZ254" s="22"/>
      <c r="DA254" s="22"/>
      <c r="DB254" s="22"/>
      <c r="DC254" s="22"/>
    </row>
    <row r="255" spans="40:107">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c r="CW255" s="22"/>
      <c r="CX255" s="22"/>
      <c r="CY255" s="22"/>
      <c r="CZ255" s="22"/>
      <c r="DA255" s="22"/>
      <c r="DB255" s="22"/>
      <c r="DC255" s="22"/>
    </row>
    <row r="256" spans="40:107">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c r="CW256" s="22"/>
      <c r="CX256" s="22"/>
      <c r="CY256" s="22"/>
      <c r="CZ256" s="22"/>
      <c r="DA256" s="22"/>
      <c r="DB256" s="22"/>
      <c r="DC256" s="22"/>
    </row>
    <row r="257" spans="40:107">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22"/>
      <c r="DC257" s="22"/>
    </row>
    <row r="258" spans="40:107">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22"/>
      <c r="DC258" s="22"/>
    </row>
    <row r="259" spans="40:107">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c r="CW259" s="22"/>
      <c r="CX259" s="22"/>
      <c r="CY259" s="22"/>
      <c r="CZ259" s="22"/>
      <c r="DA259" s="22"/>
      <c r="DB259" s="22"/>
      <c r="DC259" s="22"/>
    </row>
    <row r="260" spans="40:107">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22"/>
      <c r="DC260" s="22"/>
    </row>
    <row r="261" spans="40:107">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row>
    <row r="262" spans="40:107">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22"/>
      <c r="DC262" s="22"/>
    </row>
    <row r="263" spans="40:107">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22"/>
      <c r="DC263" s="22"/>
    </row>
    <row r="264" spans="40:107">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c r="CW264" s="22"/>
      <c r="CX264" s="22"/>
      <c r="CY264" s="22"/>
      <c r="CZ264" s="22"/>
      <c r="DA264" s="22"/>
      <c r="DB264" s="22"/>
      <c r="DC264" s="22"/>
    </row>
    <row r="265" spans="40:107">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row>
    <row r="266" spans="40:107">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c r="CW266" s="22"/>
      <c r="CX266" s="22"/>
      <c r="CY266" s="22"/>
      <c r="CZ266" s="22"/>
      <c r="DA266" s="22"/>
      <c r="DB266" s="22"/>
      <c r="DC266" s="22"/>
    </row>
    <row r="267" spans="40:107">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row>
    <row r="268" spans="40:107">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row>
    <row r="269" spans="40:107">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row>
    <row r="270" spans="40:107">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row>
    <row r="271" spans="40:107">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row>
    <row r="272" spans="40:107">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c r="CW272" s="22"/>
      <c r="CX272" s="22"/>
      <c r="CY272" s="22"/>
      <c r="CZ272" s="22"/>
      <c r="DA272" s="22"/>
      <c r="DB272" s="22"/>
      <c r="DC272" s="22"/>
    </row>
    <row r="273" spans="40:107">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row>
    <row r="274" spans="40:107">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row>
    <row r="275" spans="40:107">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c r="CW275" s="22"/>
      <c r="CX275" s="22"/>
      <c r="CY275" s="22"/>
      <c r="CZ275" s="22"/>
      <c r="DA275" s="22"/>
      <c r="DB275" s="22"/>
      <c r="DC275" s="22"/>
    </row>
    <row r="276" spans="40:107">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22"/>
      <c r="DC276" s="22"/>
    </row>
    <row r="277" spans="40:107">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c r="CW277" s="22"/>
      <c r="CX277" s="22"/>
      <c r="CY277" s="22"/>
      <c r="CZ277" s="22"/>
      <c r="DA277" s="22"/>
      <c r="DB277" s="22"/>
      <c r="DC277" s="22"/>
    </row>
    <row r="278" spans="40:107">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c r="CW278" s="22"/>
      <c r="CX278" s="22"/>
      <c r="CY278" s="22"/>
      <c r="CZ278" s="22"/>
      <c r="DA278" s="22"/>
      <c r="DB278" s="22"/>
      <c r="DC278" s="22"/>
    </row>
    <row r="279" spans="40:107">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c r="CW279" s="22"/>
      <c r="CX279" s="22"/>
      <c r="CY279" s="22"/>
      <c r="CZ279" s="22"/>
      <c r="DA279" s="22"/>
      <c r="DB279" s="22"/>
      <c r="DC279" s="22"/>
    </row>
    <row r="280" spans="40:107">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c r="CW280" s="22"/>
      <c r="CX280" s="22"/>
      <c r="CY280" s="22"/>
      <c r="CZ280" s="22"/>
      <c r="DA280" s="22"/>
      <c r="DB280" s="22"/>
      <c r="DC280" s="22"/>
    </row>
    <row r="281" spans="40:107">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c r="CR281" s="22"/>
      <c r="CS281" s="22"/>
      <c r="CT281" s="22"/>
      <c r="CU281" s="22"/>
      <c r="CV281" s="22"/>
      <c r="CW281" s="22"/>
      <c r="CX281" s="22"/>
      <c r="CY281" s="22"/>
      <c r="CZ281" s="22"/>
      <c r="DA281" s="22"/>
      <c r="DB281" s="22"/>
      <c r="DC281" s="22"/>
    </row>
    <row r="282" spans="40:107">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c r="CW282" s="22"/>
      <c r="CX282" s="22"/>
      <c r="CY282" s="22"/>
      <c r="CZ282" s="22"/>
      <c r="DA282" s="22"/>
      <c r="DB282" s="22"/>
      <c r="DC282" s="22"/>
    </row>
    <row r="283" spans="40:107">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c r="CW283" s="22"/>
      <c r="CX283" s="22"/>
      <c r="CY283" s="22"/>
      <c r="CZ283" s="22"/>
      <c r="DA283" s="22"/>
      <c r="DB283" s="22"/>
      <c r="DC283" s="22"/>
    </row>
    <row r="284" spans="40:107">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c r="CW284" s="22"/>
      <c r="CX284" s="22"/>
      <c r="CY284" s="22"/>
      <c r="CZ284" s="22"/>
      <c r="DA284" s="22"/>
      <c r="DB284" s="22"/>
      <c r="DC284" s="22"/>
    </row>
    <row r="285" spans="40:107">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c r="CR285" s="22"/>
      <c r="CS285" s="22"/>
      <c r="CT285" s="22"/>
      <c r="CU285" s="22"/>
      <c r="CV285" s="22"/>
      <c r="CW285" s="22"/>
      <c r="CX285" s="22"/>
      <c r="CY285" s="22"/>
      <c r="CZ285" s="22"/>
      <c r="DA285" s="22"/>
      <c r="DB285" s="22"/>
      <c r="DC285" s="22"/>
    </row>
    <row r="286" spans="40:107">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c r="CW286" s="22"/>
      <c r="CX286" s="22"/>
      <c r="CY286" s="22"/>
      <c r="CZ286" s="22"/>
      <c r="DA286" s="22"/>
      <c r="DB286" s="22"/>
      <c r="DC286" s="22"/>
    </row>
    <row r="287" spans="40:107">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c r="CW287" s="22"/>
      <c r="CX287" s="22"/>
      <c r="CY287" s="22"/>
      <c r="CZ287" s="22"/>
      <c r="DA287" s="22"/>
      <c r="DB287" s="22"/>
      <c r="DC287" s="22"/>
    </row>
    <row r="288" spans="40:107">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c r="CW288" s="22"/>
      <c r="CX288" s="22"/>
      <c r="CY288" s="22"/>
      <c r="CZ288" s="22"/>
      <c r="DA288" s="22"/>
      <c r="DB288" s="22"/>
      <c r="DC288" s="22"/>
    </row>
    <row r="289" spans="40:107">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c r="CW289" s="22"/>
      <c r="CX289" s="22"/>
      <c r="CY289" s="22"/>
      <c r="CZ289" s="22"/>
      <c r="DA289" s="22"/>
      <c r="DB289" s="22"/>
      <c r="DC289" s="22"/>
    </row>
    <row r="290" spans="40:107">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c r="CR290" s="22"/>
      <c r="CS290" s="22"/>
      <c r="CT290" s="22"/>
      <c r="CU290" s="22"/>
      <c r="CV290" s="22"/>
      <c r="CW290" s="22"/>
      <c r="CX290" s="22"/>
      <c r="CY290" s="22"/>
      <c r="CZ290" s="22"/>
      <c r="DA290" s="22"/>
      <c r="DB290" s="22"/>
      <c r="DC290" s="22"/>
    </row>
    <row r="291" spans="40:107">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c r="CW291" s="22"/>
      <c r="CX291" s="22"/>
      <c r="CY291" s="22"/>
      <c r="CZ291" s="22"/>
      <c r="DA291" s="22"/>
      <c r="DB291" s="22"/>
      <c r="DC291" s="22"/>
    </row>
    <row r="292" spans="40:107">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c r="CW292" s="22"/>
      <c r="CX292" s="22"/>
      <c r="CY292" s="22"/>
      <c r="CZ292" s="22"/>
      <c r="DA292" s="22"/>
      <c r="DB292" s="22"/>
      <c r="DC292" s="22"/>
    </row>
    <row r="293" spans="40:107">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c r="CW293" s="22"/>
      <c r="CX293" s="22"/>
      <c r="CY293" s="22"/>
      <c r="CZ293" s="22"/>
      <c r="DA293" s="22"/>
      <c r="DB293" s="22"/>
      <c r="DC293" s="22"/>
    </row>
    <row r="294" spans="40:107">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c r="CW294" s="22"/>
      <c r="CX294" s="22"/>
      <c r="CY294" s="22"/>
      <c r="CZ294" s="22"/>
      <c r="DA294" s="22"/>
      <c r="DB294" s="22"/>
      <c r="DC294" s="22"/>
    </row>
    <row r="295" spans="40:107">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c r="CW295" s="22"/>
      <c r="CX295" s="22"/>
      <c r="CY295" s="22"/>
      <c r="CZ295" s="22"/>
      <c r="DA295" s="22"/>
      <c r="DB295" s="22"/>
      <c r="DC295" s="22"/>
    </row>
    <row r="296" spans="40:107">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c r="CW296" s="22"/>
      <c r="CX296" s="22"/>
      <c r="CY296" s="22"/>
      <c r="CZ296" s="22"/>
      <c r="DA296" s="22"/>
      <c r="DB296" s="22"/>
      <c r="DC296" s="22"/>
    </row>
    <row r="297" spans="40:107">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c r="CW297" s="22"/>
      <c r="CX297" s="22"/>
      <c r="CY297" s="22"/>
      <c r="CZ297" s="22"/>
      <c r="DA297" s="22"/>
      <c r="DB297" s="22"/>
      <c r="DC297" s="22"/>
    </row>
    <row r="298" spans="40:107">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c r="CW298" s="22"/>
      <c r="CX298" s="22"/>
      <c r="CY298" s="22"/>
      <c r="CZ298" s="22"/>
      <c r="DA298" s="22"/>
      <c r="DB298" s="22"/>
      <c r="DC298" s="22"/>
    </row>
    <row r="299" spans="40:107">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c r="CW299" s="22"/>
      <c r="CX299" s="22"/>
      <c r="CY299" s="22"/>
      <c r="CZ299" s="22"/>
      <c r="DA299" s="22"/>
      <c r="DB299" s="22"/>
      <c r="DC299" s="22"/>
    </row>
    <row r="300" spans="40:107">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c r="CW300" s="22"/>
      <c r="CX300" s="22"/>
      <c r="CY300" s="22"/>
      <c r="CZ300" s="22"/>
      <c r="DA300" s="22"/>
      <c r="DB300" s="22"/>
      <c r="DC300" s="22"/>
    </row>
    <row r="301" spans="40:107">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c r="CQ301" s="22"/>
      <c r="CR301" s="22"/>
      <c r="CS301" s="22"/>
      <c r="CT301" s="22"/>
      <c r="CU301" s="22"/>
      <c r="CV301" s="22"/>
      <c r="CW301" s="22"/>
      <c r="CX301" s="22"/>
      <c r="CY301" s="22"/>
      <c r="CZ301" s="22"/>
      <c r="DA301" s="22"/>
      <c r="DB301" s="22"/>
      <c r="DC301" s="22"/>
    </row>
    <row r="302" spans="40:107">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c r="CW302" s="22"/>
      <c r="CX302" s="22"/>
      <c r="CY302" s="22"/>
      <c r="CZ302" s="22"/>
      <c r="DA302" s="22"/>
      <c r="DB302" s="22"/>
      <c r="DC302" s="22"/>
    </row>
    <row r="303" spans="40:107">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c r="CQ303" s="22"/>
      <c r="CR303" s="22"/>
      <c r="CS303" s="22"/>
      <c r="CT303" s="22"/>
      <c r="CU303" s="22"/>
      <c r="CV303" s="22"/>
      <c r="CW303" s="22"/>
      <c r="CX303" s="22"/>
      <c r="CY303" s="22"/>
      <c r="CZ303" s="22"/>
      <c r="DA303" s="22"/>
      <c r="DB303" s="22"/>
      <c r="DC303" s="22"/>
    </row>
    <row r="304" spans="40:107">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c r="CW304" s="22"/>
      <c r="CX304" s="22"/>
      <c r="CY304" s="22"/>
      <c r="CZ304" s="22"/>
      <c r="DA304" s="22"/>
      <c r="DB304" s="22"/>
      <c r="DC304" s="22"/>
    </row>
    <row r="305" spans="40:107">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c r="CW305" s="22"/>
      <c r="CX305" s="22"/>
      <c r="CY305" s="22"/>
      <c r="CZ305" s="22"/>
      <c r="DA305" s="22"/>
      <c r="DB305" s="22"/>
      <c r="DC305" s="22"/>
    </row>
    <row r="306" spans="40:107">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c r="CW306" s="22"/>
      <c r="CX306" s="22"/>
      <c r="CY306" s="22"/>
      <c r="CZ306" s="22"/>
      <c r="DA306" s="22"/>
      <c r="DB306" s="22"/>
      <c r="DC306" s="22"/>
    </row>
    <row r="307" spans="40:107">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c r="CW307" s="22"/>
      <c r="CX307" s="22"/>
      <c r="CY307" s="22"/>
      <c r="CZ307" s="22"/>
      <c r="DA307" s="22"/>
      <c r="DB307" s="22"/>
      <c r="DC307" s="22"/>
    </row>
    <row r="308" spans="40:107">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c r="CW308" s="22"/>
      <c r="CX308" s="22"/>
      <c r="CY308" s="22"/>
      <c r="CZ308" s="22"/>
      <c r="DA308" s="22"/>
      <c r="DB308" s="22"/>
      <c r="DC308" s="22"/>
    </row>
    <row r="309" spans="40:107">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c r="CW309" s="22"/>
      <c r="CX309" s="22"/>
      <c r="CY309" s="22"/>
      <c r="CZ309" s="22"/>
      <c r="DA309" s="22"/>
      <c r="DB309" s="22"/>
      <c r="DC309" s="22"/>
    </row>
    <row r="310" spans="40:107">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c r="CW310" s="22"/>
      <c r="CX310" s="22"/>
      <c r="CY310" s="22"/>
      <c r="CZ310" s="22"/>
      <c r="DA310" s="22"/>
      <c r="DB310" s="22"/>
      <c r="DC310" s="22"/>
    </row>
    <row r="311" spans="40:107">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row>
    <row r="312" spans="40:107">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c r="CW312" s="22"/>
      <c r="CX312" s="22"/>
      <c r="CY312" s="22"/>
      <c r="CZ312" s="22"/>
      <c r="DA312" s="22"/>
      <c r="DB312" s="22"/>
      <c r="DC312" s="22"/>
    </row>
    <row r="313" spans="40:107">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c r="CW313" s="22"/>
      <c r="CX313" s="22"/>
      <c r="CY313" s="22"/>
      <c r="CZ313" s="22"/>
      <c r="DA313" s="22"/>
      <c r="DB313" s="22"/>
      <c r="DC313" s="22"/>
    </row>
    <row r="314" spans="40:107">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c r="CW314" s="22"/>
      <c r="CX314" s="22"/>
      <c r="CY314" s="22"/>
      <c r="CZ314" s="22"/>
      <c r="DA314" s="22"/>
      <c r="DB314" s="22"/>
      <c r="DC314" s="22"/>
    </row>
    <row r="315" spans="40:107">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c r="CQ315" s="22"/>
      <c r="CR315" s="22"/>
      <c r="CS315" s="22"/>
      <c r="CT315" s="22"/>
      <c r="CU315" s="22"/>
      <c r="CV315" s="22"/>
      <c r="CW315" s="22"/>
      <c r="CX315" s="22"/>
      <c r="CY315" s="22"/>
      <c r="CZ315" s="22"/>
      <c r="DA315" s="22"/>
      <c r="DB315" s="22"/>
      <c r="DC315" s="22"/>
    </row>
    <row r="316" spans="40:107">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c r="DA316" s="22"/>
      <c r="DB316" s="22"/>
      <c r="DC316" s="22"/>
    </row>
    <row r="317" spans="40:107">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c r="CW317" s="22"/>
      <c r="CX317" s="22"/>
      <c r="CY317" s="22"/>
      <c r="CZ317" s="22"/>
      <c r="DA317" s="22"/>
      <c r="DB317" s="22"/>
      <c r="DC317" s="22"/>
    </row>
    <row r="318" spans="40:107">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22"/>
      <c r="DC318" s="22"/>
    </row>
    <row r="319" spans="40:107">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22"/>
      <c r="DC319" s="22"/>
    </row>
    <row r="320" spans="40:107">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c r="CW320" s="22"/>
      <c r="CX320" s="22"/>
      <c r="CY320" s="22"/>
      <c r="CZ320" s="22"/>
      <c r="DA320" s="22"/>
      <c r="DB320" s="22"/>
      <c r="DC320" s="22"/>
    </row>
    <row r="321" spans="40:107">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c r="CW321" s="22"/>
      <c r="CX321" s="22"/>
      <c r="CY321" s="22"/>
      <c r="CZ321" s="22"/>
      <c r="DA321" s="22"/>
      <c r="DB321" s="22"/>
      <c r="DC321" s="22"/>
    </row>
    <row r="322" spans="40:107">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c r="CQ322" s="22"/>
      <c r="CR322" s="22"/>
      <c r="CS322" s="22"/>
      <c r="CT322" s="22"/>
      <c r="CU322" s="22"/>
      <c r="CV322" s="22"/>
      <c r="CW322" s="22"/>
      <c r="CX322" s="22"/>
      <c r="CY322" s="22"/>
      <c r="CZ322" s="22"/>
      <c r="DA322" s="22"/>
      <c r="DB322" s="22"/>
      <c r="DC322" s="22"/>
    </row>
    <row r="323" spans="40:107">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c r="CW323" s="22"/>
      <c r="CX323" s="22"/>
      <c r="CY323" s="22"/>
      <c r="CZ323" s="22"/>
      <c r="DA323" s="22"/>
      <c r="DB323" s="22"/>
      <c r="DC323" s="22"/>
    </row>
    <row r="324" spans="40:107">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c r="DA324" s="22"/>
      <c r="DB324" s="22"/>
      <c r="DC324" s="22"/>
    </row>
    <row r="325" spans="40:107">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c r="CW325" s="22"/>
      <c r="CX325" s="22"/>
      <c r="CY325" s="22"/>
      <c r="CZ325" s="22"/>
      <c r="DA325" s="22"/>
      <c r="DB325" s="22"/>
      <c r="DC325" s="22"/>
    </row>
    <row r="326" spans="40:107">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c r="CW326" s="22"/>
      <c r="CX326" s="22"/>
      <c r="CY326" s="22"/>
      <c r="CZ326" s="22"/>
      <c r="DA326" s="22"/>
      <c r="DB326" s="22"/>
      <c r="DC326" s="22"/>
    </row>
    <row r="327" spans="40:107">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c r="CQ327" s="22"/>
      <c r="CR327" s="22"/>
      <c r="CS327" s="22"/>
      <c r="CT327" s="22"/>
      <c r="CU327" s="22"/>
      <c r="CV327" s="22"/>
      <c r="CW327" s="22"/>
      <c r="CX327" s="22"/>
      <c r="CY327" s="22"/>
      <c r="CZ327" s="22"/>
      <c r="DA327" s="22"/>
      <c r="DB327" s="22"/>
      <c r="DC327" s="22"/>
    </row>
    <row r="328" spans="40:107">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c r="CW328" s="22"/>
      <c r="CX328" s="22"/>
      <c r="CY328" s="22"/>
      <c r="CZ328" s="22"/>
      <c r="DA328" s="22"/>
      <c r="DB328" s="22"/>
      <c r="DC328" s="22"/>
    </row>
    <row r="329" spans="40:107">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c r="CW329" s="22"/>
      <c r="CX329" s="22"/>
      <c r="CY329" s="22"/>
      <c r="CZ329" s="22"/>
      <c r="DA329" s="22"/>
      <c r="DB329" s="22"/>
      <c r="DC329" s="22"/>
    </row>
    <row r="330" spans="40:107">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c r="CW330" s="22"/>
      <c r="CX330" s="22"/>
      <c r="CY330" s="22"/>
      <c r="CZ330" s="22"/>
      <c r="DA330" s="22"/>
      <c r="DB330" s="22"/>
      <c r="DC330" s="22"/>
    </row>
    <row r="331" spans="40:107">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c r="CW331" s="22"/>
      <c r="CX331" s="22"/>
      <c r="CY331" s="22"/>
      <c r="CZ331" s="22"/>
      <c r="DA331" s="22"/>
      <c r="DB331" s="22"/>
      <c r="DC331" s="22"/>
    </row>
    <row r="332" spans="40:107">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c r="CW332" s="22"/>
      <c r="CX332" s="22"/>
      <c r="CY332" s="22"/>
      <c r="CZ332" s="22"/>
      <c r="DA332" s="22"/>
      <c r="DB332" s="22"/>
      <c r="DC332" s="22"/>
    </row>
    <row r="333" spans="40:107">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c r="CW333" s="22"/>
      <c r="CX333" s="22"/>
      <c r="CY333" s="22"/>
      <c r="CZ333" s="22"/>
      <c r="DA333" s="22"/>
      <c r="DB333" s="22"/>
      <c r="DC333" s="22"/>
    </row>
    <row r="334" spans="40:107">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c r="CW334" s="22"/>
      <c r="CX334" s="22"/>
      <c r="CY334" s="22"/>
      <c r="CZ334" s="22"/>
      <c r="DA334" s="22"/>
      <c r="DB334" s="22"/>
      <c r="DC334" s="22"/>
    </row>
    <row r="335" spans="40:107">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c r="CN335" s="22"/>
      <c r="CO335" s="22"/>
      <c r="CP335" s="22"/>
      <c r="CQ335" s="22"/>
      <c r="CR335" s="22"/>
      <c r="CS335" s="22"/>
      <c r="CT335" s="22"/>
      <c r="CU335" s="22"/>
      <c r="CV335" s="22"/>
      <c r="CW335" s="22"/>
      <c r="CX335" s="22"/>
      <c r="CY335" s="22"/>
      <c r="CZ335" s="22"/>
      <c r="DA335" s="22"/>
      <c r="DB335" s="22"/>
      <c r="DC335" s="22"/>
    </row>
    <row r="336" spans="40:107">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c r="CQ336" s="22"/>
      <c r="CR336" s="22"/>
      <c r="CS336" s="22"/>
      <c r="CT336" s="22"/>
      <c r="CU336" s="22"/>
      <c r="CV336" s="22"/>
      <c r="CW336" s="22"/>
      <c r="CX336" s="22"/>
      <c r="CY336" s="22"/>
      <c r="CZ336" s="22"/>
      <c r="DA336" s="22"/>
      <c r="DB336" s="22"/>
      <c r="DC336" s="22"/>
    </row>
    <row r="337" spans="40:107">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c r="CQ337" s="22"/>
      <c r="CR337" s="22"/>
      <c r="CS337" s="22"/>
      <c r="CT337" s="22"/>
      <c r="CU337" s="22"/>
      <c r="CV337" s="22"/>
      <c r="CW337" s="22"/>
      <c r="CX337" s="22"/>
      <c r="CY337" s="22"/>
      <c r="CZ337" s="22"/>
      <c r="DA337" s="22"/>
      <c r="DB337" s="22"/>
      <c r="DC337" s="22"/>
    </row>
    <row r="338" spans="40:107">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c r="CW338" s="22"/>
      <c r="CX338" s="22"/>
      <c r="CY338" s="22"/>
      <c r="CZ338" s="22"/>
      <c r="DA338" s="22"/>
      <c r="DB338" s="22"/>
      <c r="DC338" s="22"/>
    </row>
    <row r="339" spans="40:107">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c r="CQ339" s="22"/>
      <c r="CR339" s="22"/>
      <c r="CS339" s="22"/>
      <c r="CT339" s="22"/>
      <c r="CU339" s="22"/>
      <c r="CV339" s="22"/>
      <c r="CW339" s="22"/>
      <c r="CX339" s="22"/>
      <c r="CY339" s="22"/>
      <c r="CZ339" s="22"/>
      <c r="DA339" s="22"/>
      <c r="DB339" s="22"/>
      <c r="DC339" s="22"/>
    </row>
    <row r="340" spans="40:107">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c r="CN340" s="22"/>
      <c r="CO340" s="22"/>
      <c r="CP340" s="22"/>
      <c r="CQ340" s="22"/>
      <c r="CR340" s="22"/>
      <c r="CS340" s="22"/>
      <c r="CT340" s="22"/>
      <c r="CU340" s="22"/>
      <c r="CV340" s="22"/>
      <c r="CW340" s="22"/>
      <c r="CX340" s="22"/>
      <c r="CY340" s="22"/>
      <c r="CZ340" s="22"/>
      <c r="DA340" s="22"/>
      <c r="DB340" s="22"/>
      <c r="DC340" s="22"/>
    </row>
    <row r="341" spans="40:107">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c r="CQ341" s="22"/>
      <c r="CR341" s="22"/>
      <c r="CS341" s="22"/>
      <c r="CT341" s="22"/>
      <c r="CU341" s="22"/>
      <c r="CV341" s="22"/>
      <c r="CW341" s="22"/>
      <c r="CX341" s="22"/>
      <c r="CY341" s="22"/>
      <c r="CZ341" s="22"/>
      <c r="DA341" s="22"/>
      <c r="DB341" s="22"/>
      <c r="DC341" s="22"/>
    </row>
    <row r="342" spans="40:107">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c r="CW342" s="22"/>
      <c r="CX342" s="22"/>
      <c r="CY342" s="22"/>
      <c r="CZ342" s="22"/>
      <c r="DA342" s="22"/>
      <c r="DB342" s="22"/>
      <c r="DC342" s="22"/>
    </row>
    <row r="343" spans="40:107">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c r="CQ343" s="22"/>
      <c r="CR343" s="22"/>
      <c r="CS343" s="22"/>
      <c r="CT343" s="22"/>
      <c r="CU343" s="22"/>
      <c r="CV343" s="22"/>
      <c r="CW343" s="22"/>
      <c r="CX343" s="22"/>
      <c r="CY343" s="22"/>
      <c r="CZ343" s="22"/>
      <c r="DA343" s="22"/>
      <c r="DB343" s="22"/>
      <c r="DC343" s="22"/>
    </row>
    <row r="344" spans="40:107">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c r="CQ344" s="22"/>
      <c r="CR344" s="22"/>
      <c r="CS344" s="22"/>
      <c r="CT344" s="22"/>
      <c r="CU344" s="22"/>
      <c r="CV344" s="22"/>
      <c r="CW344" s="22"/>
      <c r="CX344" s="22"/>
      <c r="CY344" s="22"/>
      <c r="CZ344" s="22"/>
      <c r="DA344" s="22"/>
      <c r="DB344" s="22"/>
      <c r="DC344" s="22"/>
    </row>
    <row r="345" spans="40:107">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c r="CQ345" s="22"/>
      <c r="CR345" s="22"/>
      <c r="CS345" s="22"/>
      <c r="CT345" s="22"/>
      <c r="CU345" s="22"/>
      <c r="CV345" s="22"/>
      <c r="CW345" s="22"/>
      <c r="CX345" s="22"/>
      <c r="CY345" s="22"/>
      <c r="CZ345" s="22"/>
      <c r="DA345" s="22"/>
      <c r="DB345" s="22"/>
      <c r="DC345" s="22"/>
    </row>
    <row r="346" spans="40:107">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c r="CW346" s="22"/>
      <c r="CX346" s="22"/>
      <c r="CY346" s="22"/>
      <c r="CZ346" s="22"/>
      <c r="DA346" s="22"/>
      <c r="DB346" s="22"/>
      <c r="DC346" s="22"/>
    </row>
    <row r="347" spans="40:107">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c r="CW347" s="22"/>
      <c r="CX347" s="22"/>
      <c r="CY347" s="22"/>
      <c r="CZ347" s="22"/>
      <c r="DA347" s="22"/>
      <c r="DB347" s="22"/>
      <c r="DC347" s="22"/>
    </row>
    <row r="348" spans="40:107">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c r="CN348" s="22"/>
      <c r="CO348" s="22"/>
      <c r="CP348" s="22"/>
      <c r="CQ348" s="22"/>
      <c r="CR348" s="22"/>
      <c r="CS348" s="22"/>
      <c r="CT348" s="22"/>
      <c r="CU348" s="22"/>
      <c r="CV348" s="22"/>
      <c r="CW348" s="22"/>
      <c r="CX348" s="22"/>
      <c r="CY348" s="22"/>
      <c r="CZ348" s="22"/>
      <c r="DA348" s="22"/>
      <c r="DB348" s="22"/>
      <c r="DC348" s="22"/>
    </row>
    <row r="349" spans="40:107">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c r="CN349" s="22"/>
      <c r="CO349" s="22"/>
      <c r="CP349" s="22"/>
      <c r="CQ349" s="22"/>
      <c r="CR349" s="22"/>
      <c r="CS349" s="22"/>
      <c r="CT349" s="22"/>
      <c r="CU349" s="22"/>
      <c r="CV349" s="22"/>
      <c r="CW349" s="22"/>
      <c r="CX349" s="22"/>
      <c r="CY349" s="22"/>
      <c r="CZ349" s="22"/>
      <c r="DA349" s="22"/>
      <c r="DB349" s="22"/>
      <c r="DC349" s="22"/>
    </row>
    <row r="350" spans="40:107">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c r="CW350" s="22"/>
      <c r="CX350" s="22"/>
      <c r="CY350" s="22"/>
      <c r="CZ350" s="22"/>
      <c r="DA350" s="22"/>
      <c r="DB350" s="22"/>
      <c r="DC350" s="22"/>
    </row>
    <row r="351" spans="40:107">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c r="CW351" s="22"/>
      <c r="CX351" s="22"/>
      <c r="CY351" s="22"/>
      <c r="CZ351" s="22"/>
      <c r="DA351" s="22"/>
      <c r="DB351" s="22"/>
      <c r="DC351" s="22"/>
    </row>
    <row r="352" spans="40:107">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row>
    <row r="353" spans="40:107">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22"/>
      <c r="DC353" s="22"/>
    </row>
    <row r="354" spans="40:107">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c r="CQ354" s="22"/>
      <c r="CR354" s="22"/>
      <c r="CS354" s="22"/>
      <c r="CT354" s="22"/>
      <c r="CU354" s="22"/>
      <c r="CV354" s="22"/>
      <c r="CW354" s="22"/>
      <c r="CX354" s="22"/>
      <c r="CY354" s="22"/>
      <c r="CZ354" s="22"/>
      <c r="DA354" s="22"/>
      <c r="DB354" s="22"/>
      <c r="DC354" s="22"/>
    </row>
    <row r="355" spans="40:107">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c r="CQ355" s="22"/>
      <c r="CR355" s="22"/>
      <c r="CS355" s="22"/>
      <c r="CT355" s="22"/>
      <c r="CU355" s="22"/>
      <c r="CV355" s="22"/>
      <c r="CW355" s="22"/>
      <c r="CX355" s="22"/>
      <c r="CY355" s="22"/>
      <c r="CZ355" s="22"/>
      <c r="DA355" s="22"/>
      <c r="DB355" s="22"/>
      <c r="DC355" s="22"/>
    </row>
    <row r="356" spans="40:107">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c r="CW356" s="22"/>
      <c r="CX356" s="22"/>
      <c r="CY356" s="22"/>
      <c r="CZ356" s="22"/>
      <c r="DA356" s="22"/>
      <c r="DB356" s="22"/>
      <c r="DC356" s="22"/>
    </row>
    <row r="357" spans="40:107">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c r="CW357" s="22"/>
      <c r="CX357" s="22"/>
      <c r="CY357" s="22"/>
      <c r="CZ357" s="22"/>
      <c r="DA357" s="22"/>
      <c r="DB357" s="22"/>
      <c r="DC357" s="22"/>
    </row>
    <row r="358" spans="40:107">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c r="CW358" s="22"/>
      <c r="CX358" s="22"/>
      <c r="CY358" s="22"/>
      <c r="CZ358" s="22"/>
      <c r="DA358" s="22"/>
      <c r="DB358" s="22"/>
      <c r="DC358" s="22"/>
    </row>
    <row r="359" spans="40:107">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c r="CW359" s="22"/>
      <c r="CX359" s="22"/>
      <c r="CY359" s="22"/>
      <c r="CZ359" s="22"/>
      <c r="DA359" s="22"/>
      <c r="DB359" s="22"/>
      <c r="DC359" s="22"/>
    </row>
    <row r="360" spans="40:107">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c r="CW360" s="22"/>
      <c r="CX360" s="22"/>
      <c r="CY360" s="22"/>
      <c r="CZ360" s="22"/>
      <c r="DA360" s="22"/>
      <c r="DB360" s="22"/>
      <c r="DC360" s="22"/>
    </row>
    <row r="361" spans="40:107">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c r="CW361" s="22"/>
      <c r="CX361" s="22"/>
      <c r="CY361" s="22"/>
      <c r="CZ361" s="22"/>
      <c r="DA361" s="22"/>
      <c r="DB361" s="22"/>
      <c r="DC361" s="22"/>
    </row>
    <row r="362" spans="40:107">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c r="CQ362" s="22"/>
      <c r="CR362" s="22"/>
      <c r="CS362" s="22"/>
      <c r="CT362" s="22"/>
      <c r="CU362" s="22"/>
      <c r="CV362" s="22"/>
      <c r="CW362" s="22"/>
      <c r="CX362" s="22"/>
      <c r="CY362" s="22"/>
      <c r="CZ362" s="22"/>
      <c r="DA362" s="22"/>
      <c r="DB362" s="22"/>
      <c r="DC362" s="22"/>
    </row>
    <row r="363" spans="40:107">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c r="CN363" s="22"/>
      <c r="CO363" s="22"/>
      <c r="CP363" s="22"/>
      <c r="CQ363" s="22"/>
      <c r="CR363" s="22"/>
      <c r="CS363" s="22"/>
      <c r="CT363" s="22"/>
      <c r="CU363" s="22"/>
      <c r="CV363" s="22"/>
      <c r="CW363" s="22"/>
      <c r="CX363" s="22"/>
      <c r="CY363" s="22"/>
      <c r="CZ363" s="22"/>
      <c r="DA363" s="22"/>
      <c r="DB363" s="22"/>
      <c r="DC363" s="22"/>
    </row>
    <row r="364" spans="40:107">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c r="CQ364" s="22"/>
      <c r="CR364" s="22"/>
      <c r="CS364" s="22"/>
      <c r="CT364" s="22"/>
      <c r="CU364" s="22"/>
      <c r="CV364" s="22"/>
      <c r="CW364" s="22"/>
      <c r="CX364" s="22"/>
      <c r="CY364" s="22"/>
      <c r="CZ364" s="22"/>
      <c r="DA364" s="22"/>
      <c r="DB364" s="22"/>
      <c r="DC364" s="22"/>
    </row>
    <row r="365" spans="40:107">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c r="CW365" s="22"/>
      <c r="CX365" s="22"/>
      <c r="CY365" s="22"/>
      <c r="CZ365" s="22"/>
      <c r="DA365" s="22"/>
      <c r="DB365" s="22"/>
      <c r="DC365" s="22"/>
    </row>
    <row r="366" spans="40:107">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c r="CW366" s="22"/>
      <c r="CX366" s="22"/>
      <c r="CY366" s="22"/>
      <c r="CZ366" s="22"/>
      <c r="DA366" s="22"/>
      <c r="DB366" s="22"/>
      <c r="DC366" s="22"/>
    </row>
    <row r="367" spans="40:107">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c r="CQ367" s="22"/>
      <c r="CR367" s="22"/>
      <c r="CS367" s="22"/>
      <c r="CT367" s="22"/>
      <c r="CU367" s="22"/>
      <c r="CV367" s="22"/>
      <c r="CW367" s="22"/>
      <c r="CX367" s="22"/>
      <c r="CY367" s="22"/>
      <c r="CZ367" s="22"/>
      <c r="DA367" s="22"/>
      <c r="DB367" s="22"/>
      <c r="DC367" s="22"/>
    </row>
    <row r="368" spans="40:107">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c r="CW368" s="22"/>
      <c r="CX368" s="22"/>
      <c r="CY368" s="22"/>
      <c r="CZ368" s="22"/>
      <c r="DA368" s="22"/>
      <c r="DB368" s="22"/>
      <c r="DC368" s="22"/>
    </row>
    <row r="369" spans="40:107">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c r="CW369" s="22"/>
      <c r="CX369" s="22"/>
      <c r="CY369" s="22"/>
      <c r="CZ369" s="22"/>
      <c r="DA369" s="22"/>
      <c r="DB369" s="22"/>
      <c r="DC369" s="22"/>
    </row>
    <row r="370" spans="40:107">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c r="CQ370" s="22"/>
      <c r="CR370" s="22"/>
      <c r="CS370" s="22"/>
      <c r="CT370" s="22"/>
      <c r="CU370" s="22"/>
      <c r="CV370" s="22"/>
      <c r="CW370" s="22"/>
      <c r="CX370" s="22"/>
      <c r="CY370" s="22"/>
      <c r="CZ370" s="22"/>
      <c r="DA370" s="22"/>
      <c r="DB370" s="22"/>
      <c r="DC370" s="22"/>
    </row>
    <row r="371" spans="40:107">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c r="CQ371" s="22"/>
      <c r="CR371" s="22"/>
      <c r="CS371" s="22"/>
      <c r="CT371" s="22"/>
      <c r="CU371" s="22"/>
      <c r="CV371" s="22"/>
      <c r="CW371" s="22"/>
      <c r="CX371" s="22"/>
      <c r="CY371" s="22"/>
      <c r="CZ371" s="22"/>
      <c r="DA371" s="22"/>
      <c r="DB371" s="22"/>
      <c r="DC371" s="22"/>
    </row>
    <row r="372" spans="40:107">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c r="CN372" s="22"/>
      <c r="CO372" s="22"/>
      <c r="CP372" s="22"/>
      <c r="CQ372" s="22"/>
      <c r="CR372" s="22"/>
      <c r="CS372" s="22"/>
      <c r="CT372" s="22"/>
      <c r="CU372" s="22"/>
      <c r="CV372" s="22"/>
      <c r="CW372" s="22"/>
      <c r="CX372" s="22"/>
      <c r="CY372" s="22"/>
      <c r="CZ372" s="22"/>
      <c r="DA372" s="22"/>
      <c r="DB372" s="22"/>
      <c r="DC372" s="22"/>
    </row>
    <row r="373" spans="40:107">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c r="CQ373" s="22"/>
      <c r="CR373" s="22"/>
      <c r="CS373" s="22"/>
      <c r="CT373" s="22"/>
      <c r="CU373" s="22"/>
      <c r="CV373" s="22"/>
      <c r="CW373" s="22"/>
      <c r="CX373" s="22"/>
      <c r="CY373" s="22"/>
      <c r="CZ373" s="22"/>
      <c r="DA373" s="22"/>
      <c r="DB373" s="22"/>
      <c r="DC373" s="22"/>
    </row>
    <row r="374" spans="40:107">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c r="CQ374" s="22"/>
      <c r="CR374" s="22"/>
      <c r="CS374" s="22"/>
      <c r="CT374" s="22"/>
      <c r="CU374" s="22"/>
      <c r="CV374" s="22"/>
      <c r="CW374" s="22"/>
      <c r="CX374" s="22"/>
      <c r="CY374" s="22"/>
      <c r="CZ374" s="22"/>
      <c r="DA374" s="22"/>
      <c r="DB374" s="22"/>
      <c r="DC374" s="22"/>
    </row>
    <row r="375" spans="40:107">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c r="CW375" s="22"/>
      <c r="CX375" s="22"/>
      <c r="CY375" s="22"/>
      <c r="CZ375" s="22"/>
      <c r="DA375" s="22"/>
      <c r="DB375" s="22"/>
      <c r="DC375" s="22"/>
    </row>
    <row r="376" spans="40:107">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c r="CW376" s="22"/>
      <c r="CX376" s="22"/>
      <c r="CY376" s="22"/>
      <c r="CZ376" s="22"/>
      <c r="DA376" s="22"/>
      <c r="DB376" s="22"/>
      <c r="DC376" s="22"/>
    </row>
    <row r="377" spans="40:107">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c r="CQ377" s="22"/>
      <c r="CR377" s="22"/>
      <c r="CS377" s="22"/>
      <c r="CT377" s="22"/>
      <c r="CU377" s="22"/>
      <c r="CV377" s="22"/>
      <c r="CW377" s="22"/>
      <c r="CX377" s="22"/>
      <c r="CY377" s="22"/>
      <c r="CZ377" s="22"/>
      <c r="DA377" s="22"/>
      <c r="DB377" s="22"/>
      <c r="DC377" s="22"/>
    </row>
    <row r="378" spans="40:107">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c r="CN378" s="22"/>
      <c r="CO378" s="22"/>
      <c r="CP378" s="22"/>
      <c r="CQ378" s="22"/>
      <c r="CR378" s="22"/>
      <c r="CS378" s="22"/>
      <c r="CT378" s="22"/>
      <c r="CU378" s="22"/>
      <c r="CV378" s="22"/>
      <c r="CW378" s="22"/>
      <c r="CX378" s="22"/>
      <c r="CY378" s="22"/>
      <c r="CZ378" s="22"/>
      <c r="DA378" s="22"/>
      <c r="DB378" s="22"/>
      <c r="DC378" s="22"/>
    </row>
    <row r="379" spans="40:107">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c r="CN379" s="22"/>
      <c r="CO379" s="22"/>
      <c r="CP379" s="22"/>
      <c r="CQ379" s="22"/>
      <c r="CR379" s="22"/>
      <c r="CS379" s="22"/>
      <c r="CT379" s="22"/>
      <c r="CU379" s="22"/>
      <c r="CV379" s="22"/>
      <c r="CW379" s="22"/>
      <c r="CX379" s="22"/>
      <c r="CY379" s="22"/>
      <c r="CZ379" s="22"/>
      <c r="DA379" s="22"/>
      <c r="DB379" s="22"/>
      <c r="DC379" s="22"/>
    </row>
    <row r="380" spans="40:107">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c r="CN380" s="22"/>
      <c r="CO380" s="22"/>
      <c r="CP380" s="22"/>
      <c r="CQ380" s="22"/>
      <c r="CR380" s="22"/>
      <c r="CS380" s="22"/>
      <c r="CT380" s="22"/>
      <c r="CU380" s="22"/>
      <c r="CV380" s="22"/>
      <c r="CW380" s="22"/>
      <c r="CX380" s="22"/>
      <c r="CY380" s="22"/>
      <c r="CZ380" s="22"/>
      <c r="DA380" s="22"/>
      <c r="DB380" s="22"/>
      <c r="DC380" s="22"/>
    </row>
    <row r="381" spans="40:107">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c r="CN381" s="22"/>
      <c r="CO381" s="22"/>
      <c r="CP381" s="22"/>
      <c r="CQ381" s="22"/>
      <c r="CR381" s="22"/>
      <c r="CS381" s="22"/>
      <c r="CT381" s="22"/>
      <c r="CU381" s="22"/>
      <c r="CV381" s="22"/>
      <c r="CW381" s="22"/>
      <c r="CX381" s="22"/>
      <c r="CY381" s="22"/>
      <c r="CZ381" s="22"/>
      <c r="DA381" s="22"/>
      <c r="DB381" s="22"/>
      <c r="DC381" s="22"/>
    </row>
    <row r="382" spans="40:107">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c r="CN382" s="22"/>
      <c r="CO382" s="22"/>
      <c r="CP382" s="22"/>
      <c r="CQ382" s="22"/>
      <c r="CR382" s="22"/>
      <c r="CS382" s="22"/>
      <c r="CT382" s="22"/>
      <c r="CU382" s="22"/>
      <c r="CV382" s="22"/>
      <c r="CW382" s="22"/>
      <c r="CX382" s="22"/>
      <c r="CY382" s="22"/>
      <c r="CZ382" s="22"/>
      <c r="DA382" s="22"/>
      <c r="DB382" s="22"/>
      <c r="DC382" s="22"/>
    </row>
    <row r="383" spans="40:107">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c r="CN383" s="22"/>
      <c r="CO383" s="22"/>
      <c r="CP383" s="22"/>
      <c r="CQ383" s="22"/>
      <c r="CR383" s="22"/>
      <c r="CS383" s="22"/>
      <c r="CT383" s="22"/>
      <c r="CU383" s="22"/>
      <c r="CV383" s="22"/>
      <c r="CW383" s="22"/>
      <c r="CX383" s="22"/>
      <c r="CY383" s="22"/>
      <c r="CZ383" s="22"/>
      <c r="DA383" s="22"/>
      <c r="DB383" s="22"/>
      <c r="DC383" s="22"/>
    </row>
    <row r="384" spans="40:107">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c r="CN384" s="22"/>
      <c r="CO384" s="22"/>
      <c r="CP384" s="22"/>
      <c r="CQ384" s="22"/>
      <c r="CR384" s="22"/>
      <c r="CS384" s="22"/>
      <c r="CT384" s="22"/>
      <c r="CU384" s="22"/>
      <c r="CV384" s="22"/>
      <c r="CW384" s="22"/>
      <c r="CX384" s="22"/>
      <c r="CY384" s="22"/>
      <c r="CZ384" s="22"/>
      <c r="DA384" s="22"/>
      <c r="DB384" s="22"/>
      <c r="DC384" s="22"/>
    </row>
    <row r="385" spans="40:107">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c r="CN385" s="22"/>
      <c r="CO385" s="22"/>
      <c r="CP385" s="22"/>
      <c r="CQ385" s="22"/>
      <c r="CR385" s="22"/>
      <c r="CS385" s="22"/>
      <c r="CT385" s="22"/>
      <c r="CU385" s="22"/>
      <c r="CV385" s="22"/>
      <c r="CW385" s="22"/>
      <c r="CX385" s="22"/>
      <c r="CY385" s="22"/>
      <c r="CZ385" s="22"/>
      <c r="DA385" s="22"/>
      <c r="DB385" s="22"/>
      <c r="DC385" s="22"/>
    </row>
    <row r="386" spans="40:107">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c r="CW386" s="22"/>
      <c r="CX386" s="22"/>
      <c r="CY386" s="22"/>
      <c r="CZ386" s="22"/>
      <c r="DA386" s="22"/>
      <c r="DB386" s="22"/>
      <c r="DC386" s="22"/>
    </row>
    <row r="387" spans="40:107">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c r="CQ387" s="22"/>
      <c r="CR387" s="22"/>
      <c r="CS387" s="22"/>
      <c r="CT387" s="22"/>
      <c r="CU387" s="22"/>
      <c r="CV387" s="22"/>
      <c r="CW387" s="22"/>
      <c r="CX387" s="22"/>
      <c r="CY387" s="22"/>
      <c r="CZ387" s="22"/>
      <c r="DA387" s="22"/>
      <c r="DB387" s="22"/>
      <c r="DC387" s="22"/>
    </row>
    <row r="388" spans="40:107">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c r="CN388" s="22"/>
      <c r="CO388" s="22"/>
      <c r="CP388" s="22"/>
      <c r="CQ388" s="22"/>
      <c r="CR388" s="22"/>
      <c r="CS388" s="22"/>
      <c r="CT388" s="22"/>
      <c r="CU388" s="22"/>
      <c r="CV388" s="22"/>
      <c r="CW388" s="22"/>
      <c r="CX388" s="22"/>
      <c r="CY388" s="22"/>
      <c r="CZ388" s="22"/>
      <c r="DA388" s="22"/>
      <c r="DB388" s="22"/>
      <c r="DC388" s="22"/>
    </row>
    <row r="389" spans="40:107">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c r="CQ389" s="22"/>
      <c r="CR389" s="22"/>
      <c r="CS389" s="22"/>
      <c r="CT389" s="22"/>
      <c r="CU389" s="22"/>
      <c r="CV389" s="22"/>
      <c r="CW389" s="22"/>
      <c r="CX389" s="22"/>
      <c r="CY389" s="22"/>
      <c r="CZ389" s="22"/>
      <c r="DA389" s="22"/>
      <c r="DB389" s="22"/>
      <c r="DC389" s="22"/>
    </row>
    <row r="390" spans="40:107">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c r="CQ390" s="22"/>
      <c r="CR390" s="22"/>
      <c r="CS390" s="22"/>
      <c r="CT390" s="22"/>
      <c r="CU390" s="22"/>
      <c r="CV390" s="22"/>
      <c r="CW390" s="22"/>
      <c r="CX390" s="22"/>
      <c r="CY390" s="22"/>
      <c r="CZ390" s="22"/>
      <c r="DA390" s="22"/>
      <c r="DB390" s="22"/>
      <c r="DC390" s="22"/>
    </row>
    <row r="391" spans="40:107">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c r="CW391" s="22"/>
      <c r="CX391" s="22"/>
      <c r="CY391" s="22"/>
      <c r="CZ391" s="22"/>
      <c r="DA391" s="22"/>
      <c r="DB391" s="22"/>
      <c r="DC391" s="22"/>
    </row>
    <row r="392" spans="40:107">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c r="CQ392" s="22"/>
      <c r="CR392" s="22"/>
      <c r="CS392" s="22"/>
      <c r="CT392" s="22"/>
      <c r="CU392" s="22"/>
      <c r="CV392" s="22"/>
      <c r="CW392" s="22"/>
      <c r="CX392" s="22"/>
      <c r="CY392" s="22"/>
      <c r="CZ392" s="22"/>
      <c r="DA392" s="22"/>
      <c r="DB392" s="22"/>
      <c r="DC392" s="22"/>
    </row>
    <row r="393" spans="40:107">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c r="CN393" s="22"/>
      <c r="CO393" s="22"/>
      <c r="CP393" s="22"/>
      <c r="CQ393" s="22"/>
      <c r="CR393" s="22"/>
      <c r="CS393" s="22"/>
      <c r="CT393" s="22"/>
      <c r="CU393" s="22"/>
      <c r="CV393" s="22"/>
      <c r="CW393" s="22"/>
      <c r="CX393" s="22"/>
      <c r="CY393" s="22"/>
      <c r="CZ393" s="22"/>
      <c r="DA393" s="22"/>
      <c r="DB393" s="22"/>
      <c r="DC393" s="22"/>
    </row>
    <row r="394" spans="40:107">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c r="CN394" s="22"/>
      <c r="CO394" s="22"/>
      <c r="CP394" s="22"/>
      <c r="CQ394" s="22"/>
      <c r="CR394" s="22"/>
      <c r="CS394" s="22"/>
      <c r="CT394" s="22"/>
      <c r="CU394" s="22"/>
      <c r="CV394" s="22"/>
      <c r="CW394" s="22"/>
      <c r="CX394" s="22"/>
      <c r="CY394" s="22"/>
      <c r="CZ394" s="22"/>
      <c r="DA394" s="22"/>
      <c r="DB394" s="22"/>
      <c r="DC394" s="22"/>
    </row>
    <row r="395" spans="40:107">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c r="CN395" s="22"/>
      <c r="CO395" s="22"/>
      <c r="CP395" s="22"/>
      <c r="CQ395" s="22"/>
      <c r="CR395" s="22"/>
      <c r="CS395" s="22"/>
      <c r="CT395" s="22"/>
      <c r="CU395" s="22"/>
      <c r="CV395" s="22"/>
      <c r="CW395" s="22"/>
      <c r="CX395" s="22"/>
      <c r="CY395" s="22"/>
      <c r="CZ395" s="22"/>
      <c r="DA395" s="22"/>
      <c r="DB395" s="22"/>
      <c r="DC395" s="22"/>
    </row>
    <row r="396" spans="40:107">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c r="CQ396" s="22"/>
      <c r="CR396" s="22"/>
      <c r="CS396" s="22"/>
      <c r="CT396" s="22"/>
      <c r="CU396" s="22"/>
      <c r="CV396" s="22"/>
      <c r="CW396" s="22"/>
      <c r="CX396" s="22"/>
      <c r="CY396" s="22"/>
      <c r="CZ396" s="22"/>
      <c r="DA396" s="22"/>
      <c r="DB396" s="22"/>
      <c r="DC396" s="22"/>
    </row>
    <row r="397" spans="40:107">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c r="CN397" s="22"/>
      <c r="CO397" s="22"/>
      <c r="CP397" s="22"/>
      <c r="CQ397" s="22"/>
      <c r="CR397" s="22"/>
      <c r="CS397" s="22"/>
      <c r="CT397" s="22"/>
      <c r="CU397" s="22"/>
      <c r="CV397" s="22"/>
      <c r="CW397" s="22"/>
      <c r="CX397" s="22"/>
      <c r="CY397" s="22"/>
      <c r="CZ397" s="22"/>
      <c r="DA397" s="22"/>
      <c r="DB397" s="22"/>
      <c r="DC397" s="22"/>
    </row>
    <row r="398" spans="40:107">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c r="CN398" s="22"/>
      <c r="CO398" s="22"/>
      <c r="CP398" s="22"/>
      <c r="CQ398" s="22"/>
      <c r="CR398" s="22"/>
      <c r="CS398" s="22"/>
      <c r="CT398" s="22"/>
      <c r="CU398" s="22"/>
      <c r="CV398" s="22"/>
      <c r="CW398" s="22"/>
      <c r="CX398" s="22"/>
      <c r="CY398" s="22"/>
      <c r="CZ398" s="22"/>
      <c r="DA398" s="22"/>
      <c r="DB398" s="22"/>
      <c r="DC398" s="22"/>
    </row>
    <row r="399" spans="40:107">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c r="CW399" s="22"/>
      <c r="CX399" s="22"/>
      <c r="CY399" s="22"/>
      <c r="CZ399" s="22"/>
      <c r="DA399" s="22"/>
      <c r="DB399" s="22"/>
      <c r="DC399" s="22"/>
    </row>
    <row r="400" spans="40:107">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c r="CN400" s="22"/>
      <c r="CO400" s="22"/>
      <c r="CP400" s="22"/>
      <c r="CQ400" s="22"/>
      <c r="CR400" s="22"/>
      <c r="CS400" s="22"/>
      <c r="CT400" s="22"/>
      <c r="CU400" s="22"/>
      <c r="CV400" s="22"/>
      <c r="CW400" s="22"/>
      <c r="CX400" s="22"/>
      <c r="CY400" s="22"/>
      <c r="CZ400" s="22"/>
      <c r="DA400" s="22"/>
      <c r="DB400" s="22"/>
      <c r="DC400" s="22"/>
    </row>
    <row r="401" spans="40:107">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22"/>
      <c r="CH401" s="22"/>
      <c r="CI401" s="22"/>
      <c r="CJ401" s="22"/>
      <c r="CK401" s="22"/>
      <c r="CL401" s="22"/>
      <c r="CM401" s="22"/>
      <c r="CN401" s="22"/>
      <c r="CO401" s="22"/>
      <c r="CP401" s="22"/>
      <c r="CQ401" s="22"/>
      <c r="CR401" s="22"/>
      <c r="CS401" s="22"/>
      <c r="CT401" s="22"/>
      <c r="CU401" s="22"/>
      <c r="CV401" s="22"/>
      <c r="CW401" s="22"/>
      <c r="CX401" s="22"/>
      <c r="CY401" s="22"/>
      <c r="CZ401" s="22"/>
      <c r="DA401" s="22"/>
      <c r="DB401" s="22"/>
      <c r="DC401" s="22"/>
    </row>
    <row r="402" spans="40:107">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22"/>
      <c r="CH402" s="22"/>
      <c r="CI402" s="22"/>
      <c r="CJ402" s="22"/>
      <c r="CK402" s="22"/>
      <c r="CL402" s="22"/>
      <c r="CM402" s="22"/>
      <c r="CN402" s="22"/>
      <c r="CO402" s="22"/>
      <c r="CP402" s="22"/>
      <c r="CQ402" s="22"/>
      <c r="CR402" s="22"/>
      <c r="CS402" s="22"/>
      <c r="CT402" s="22"/>
      <c r="CU402" s="22"/>
      <c r="CV402" s="22"/>
      <c r="CW402" s="22"/>
      <c r="CX402" s="22"/>
      <c r="CY402" s="22"/>
      <c r="CZ402" s="22"/>
      <c r="DA402" s="22"/>
      <c r="DB402" s="22"/>
      <c r="DC402" s="22"/>
    </row>
    <row r="403" spans="40:107">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22"/>
      <c r="CH403" s="22"/>
      <c r="CI403" s="22"/>
      <c r="CJ403" s="22"/>
      <c r="CK403" s="22"/>
      <c r="CL403" s="22"/>
      <c r="CM403" s="22"/>
      <c r="CN403" s="22"/>
      <c r="CO403" s="22"/>
      <c r="CP403" s="22"/>
      <c r="CQ403" s="22"/>
      <c r="CR403" s="22"/>
      <c r="CS403" s="22"/>
      <c r="CT403" s="22"/>
      <c r="CU403" s="22"/>
      <c r="CV403" s="22"/>
      <c r="CW403" s="22"/>
      <c r="CX403" s="22"/>
      <c r="CY403" s="22"/>
      <c r="CZ403" s="22"/>
      <c r="DA403" s="22"/>
      <c r="DB403" s="22"/>
      <c r="DC403" s="22"/>
    </row>
    <row r="404" spans="40:107">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c r="CA404" s="22"/>
      <c r="CB404" s="22"/>
      <c r="CC404" s="22"/>
      <c r="CD404" s="22"/>
      <c r="CE404" s="22"/>
      <c r="CF404" s="22"/>
      <c r="CG404" s="22"/>
      <c r="CH404" s="22"/>
      <c r="CI404" s="22"/>
      <c r="CJ404" s="22"/>
      <c r="CK404" s="22"/>
      <c r="CL404" s="22"/>
      <c r="CM404" s="22"/>
      <c r="CN404" s="22"/>
      <c r="CO404" s="22"/>
      <c r="CP404" s="22"/>
      <c r="CQ404" s="22"/>
      <c r="CR404" s="22"/>
      <c r="CS404" s="22"/>
      <c r="CT404" s="22"/>
      <c r="CU404" s="22"/>
      <c r="CV404" s="22"/>
      <c r="CW404" s="22"/>
      <c r="CX404" s="22"/>
      <c r="CY404" s="22"/>
      <c r="CZ404" s="22"/>
      <c r="DA404" s="22"/>
      <c r="DB404" s="22"/>
      <c r="DC404" s="22"/>
    </row>
    <row r="405" spans="40:107">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c r="CA405" s="22"/>
      <c r="CB405" s="22"/>
      <c r="CC405" s="22"/>
      <c r="CD405" s="22"/>
      <c r="CE405" s="22"/>
      <c r="CF405" s="22"/>
      <c r="CG405" s="22"/>
      <c r="CH405" s="22"/>
      <c r="CI405" s="22"/>
      <c r="CJ405" s="22"/>
      <c r="CK405" s="22"/>
      <c r="CL405" s="22"/>
      <c r="CM405" s="22"/>
      <c r="CN405" s="22"/>
      <c r="CO405" s="22"/>
      <c r="CP405" s="22"/>
      <c r="CQ405" s="22"/>
      <c r="CR405" s="22"/>
      <c r="CS405" s="22"/>
      <c r="CT405" s="22"/>
      <c r="CU405" s="22"/>
      <c r="CV405" s="22"/>
      <c r="CW405" s="22"/>
      <c r="CX405" s="22"/>
      <c r="CY405" s="22"/>
      <c r="CZ405" s="22"/>
      <c r="DA405" s="22"/>
      <c r="DB405" s="22"/>
      <c r="DC405" s="22"/>
    </row>
    <row r="406" spans="40:107">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c r="CJ406" s="22"/>
      <c r="CK406" s="22"/>
      <c r="CL406" s="22"/>
      <c r="CM406" s="22"/>
      <c r="CN406" s="22"/>
      <c r="CO406" s="22"/>
      <c r="CP406" s="22"/>
      <c r="CQ406" s="22"/>
      <c r="CR406" s="22"/>
      <c r="CS406" s="22"/>
      <c r="CT406" s="22"/>
      <c r="CU406" s="22"/>
      <c r="CV406" s="22"/>
      <c r="CW406" s="22"/>
      <c r="CX406" s="22"/>
      <c r="CY406" s="22"/>
      <c r="CZ406" s="22"/>
      <c r="DA406" s="22"/>
      <c r="DB406" s="22"/>
      <c r="DC406" s="22"/>
    </row>
    <row r="407" spans="40:107">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c r="CJ407" s="22"/>
      <c r="CK407" s="22"/>
      <c r="CL407" s="22"/>
      <c r="CM407" s="22"/>
      <c r="CN407" s="22"/>
      <c r="CO407" s="22"/>
      <c r="CP407" s="22"/>
      <c r="CQ407" s="22"/>
      <c r="CR407" s="22"/>
      <c r="CS407" s="22"/>
      <c r="CT407" s="22"/>
      <c r="CU407" s="22"/>
      <c r="CV407" s="22"/>
      <c r="CW407" s="22"/>
      <c r="CX407" s="22"/>
      <c r="CY407" s="22"/>
      <c r="CZ407" s="22"/>
      <c r="DA407" s="22"/>
      <c r="DB407" s="22"/>
      <c r="DC407" s="22"/>
    </row>
    <row r="408" spans="40:107">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c r="CA408" s="22"/>
      <c r="CB408" s="22"/>
      <c r="CC408" s="22"/>
      <c r="CD408" s="22"/>
      <c r="CE408" s="22"/>
      <c r="CF408" s="22"/>
      <c r="CG408" s="22"/>
      <c r="CH408" s="22"/>
      <c r="CI408" s="22"/>
      <c r="CJ408" s="22"/>
      <c r="CK408" s="22"/>
      <c r="CL408" s="22"/>
      <c r="CM408" s="22"/>
      <c r="CN408" s="22"/>
      <c r="CO408" s="22"/>
      <c r="CP408" s="22"/>
      <c r="CQ408" s="22"/>
      <c r="CR408" s="22"/>
      <c r="CS408" s="22"/>
      <c r="CT408" s="22"/>
      <c r="CU408" s="22"/>
      <c r="CV408" s="22"/>
      <c r="CW408" s="22"/>
      <c r="CX408" s="22"/>
      <c r="CY408" s="22"/>
      <c r="CZ408" s="22"/>
      <c r="DA408" s="22"/>
      <c r="DB408" s="22"/>
      <c r="DC408" s="22"/>
    </row>
    <row r="409" spans="40:107">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c r="CA409" s="22"/>
      <c r="CB409" s="22"/>
      <c r="CC409" s="22"/>
      <c r="CD409" s="22"/>
      <c r="CE409" s="22"/>
      <c r="CF409" s="22"/>
      <c r="CG409" s="22"/>
      <c r="CH409" s="22"/>
      <c r="CI409" s="22"/>
      <c r="CJ409" s="22"/>
      <c r="CK409" s="22"/>
      <c r="CL409" s="22"/>
      <c r="CM409" s="22"/>
      <c r="CN409" s="22"/>
      <c r="CO409" s="22"/>
      <c r="CP409" s="22"/>
      <c r="CQ409" s="22"/>
      <c r="CR409" s="22"/>
      <c r="CS409" s="22"/>
      <c r="CT409" s="22"/>
      <c r="CU409" s="22"/>
      <c r="CV409" s="22"/>
      <c r="CW409" s="22"/>
      <c r="CX409" s="22"/>
      <c r="CY409" s="22"/>
      <c r="CZ409" s="22"/>
      <c r="DA409" s="22"/>
      <c r="DB409" s="22"/>
      <c r="DC409" s="22"/>
    </row>
    <row r="410" spans="40:107">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c r="CA410" s="22"/>
      <c r="CB410" s="22"/>
      <c r="CC410" s="22"/>
      <c r="CD410" s="22"/>
      <c r="CE410" s="22"/>
      <c r="CF410" s="22"/>
      <c r="CG410" s="22"/>
      <c r="CH410" s="22"/>
      <c r="CI410" s="22"/>
      <c r="CJ410" s="22"/>
      <c r="CK410" s="22"/>
      <c r="CL410" s="22"/>
      <c r="CM410" s="22"/>
      <c r="CN410" s="22"/>
      <c r="CO410" s="22"/>
      <c r="CP410" s="22"/>
      <c r="CQ410" s="22"/>
      <c r="CR410" s="22"/>
      <c r="CS410" s="22"/>
      <c r="CT410" s="22"/>
      <c r="CU410" s="22"/>
      <c r="CV410" s="22"/>
      <c r="CW410" s="22"/>
      <c r="CX410" s="22"/>
      <c r="CY410" s="22"/>
      <c r="CZ410" s="22"/>
      <c r="DA410" s="22"/>
      <c r="DB410" s="22"/>
      <c r="DC410" s="22"/>
    </row>
    <row r="411" spans="40:107">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c r="CA411" s="22"/>
      <c r="CB411" s="22"/>
      <c r="CC411" s="22"/>
      <c r="CD411" s="22"/>
      <c r="CE411" s="22"/>
      <c r="CF411" s="22"/>
      <c r="CG411" s="22"/>
      <c r="CH411" s="22"/>
      <c r="CI411" s="22"/>
      <c r="CJ411" s="22"/>
      <c r="CK411" s="22"/>
      <c r="CL411" s="22"/>
      <c r="CM411" s="22"/>
      <c r="CN411" s="22"/>
      <c r="CO411" s="22"/>
      <c r="CP411" s="22"/>
      <c r="CQ411" s="22"/>
      <c r="CR411" s="22"/>
      <c r="CS411" s="22"/>
      <c r="CT411" s="22"/>
      <c r="CU411" s="22"/>
      <c r="CV411" s="22"/>
      <c r="CW411" s="22"/>
      <c r="CX411" s="22"/>
      <c r="CY411" s="22"/>
      <c r="CZ411" s="22"/>
      <c r="DA411" s="22"/>
      <c r="DB411" s="22"/>
      <c r="DC411" s="22"/>
    </row>
    <row r="412" spans="40:107">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c r="CA412" s="22"/>
      <c r="CB412" s="22"/>
      <c r="CC412" s="22"/>
      <c r="CD412" s="22"/>
      <c r="CE412" s="22"/>
      <c r="CF412" s="22"/>
      <c r="CG412" s="22"/>
      <c r="CH412" s="22"/>
      <c r="CI412" s="22"/>
      <c r="CJ412" s="22"/>
      <c r="CK412" s="22"/>
      <c r="CL412" s="22"/>
      <c r="CM412" s="22"/>
      <c r="CN412" s="22"/>
      <c r="CO412" s="22"/>
      <c r="CP412" s="22"/>
      <c r="CQ412" s="22"/>
      <c r="CR412" s="22"/>
      <c r="CS412" s="22"/>
      <c r="CT412" s="22"/>
      <c r="CU412" s="22"/>
      <c r="CV412" s="22"/>
      <c r="CW412" s="22"/>
      <c r="CX412" s="22"/>
      <c r="CY412" s="22"/>
      <c r="CZ412" s="22"/>
      <c r="DA412" s="22"/>
      <c r="DB412" s="22"/>
      <c r="DC412" s="22"/>
    </row>
    <row r="413" spans="40:107">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c r="CA413" s="22"/>
      <c r="CB413" s="22"/>
      <c r="CC413" s="22"/>
      <c r="CD413" s="22"/>
      <c r="CE413" s="22"/>
      <c r="CF413" s="22"/>
      <c r="CG413" s="22"/>
      <c r="CH413" s="22"/>
      <c r="CI413" s="22"/>
      <c r="CJ413" s="22"/>
      <c r="CK413" s="22"/>
      <c r="CL413" s="22"/>
      <c r="CM413" s="22"/>
      <c r="CN413" s="22"/>
      <c r="CO413" s="22"/>
      <c r="CP413" s="22"/>
      <c r="CQ413" s="22"/>
      <c r="CR413" s="22"/>
      <c r="CS413" s="22"/>
      <c r="CT413" s="22"/>
      <c r="CU413" s="22"/>
      <c r="CV413" s="22"/>
      <c r="CW413" s="22"/>
      <c r="CX413" s="22"/>
      <c r="CY413" s="22"/>
      <c r="CZ413" s="22"/>
      <c r="DA413" s="22"/>
      <c r="DB413" s="22"/>
      <c r="DC413" s="22"/>
    </row>
    <row r="414" spans="40:107">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c r="CA414" s="22"/>
      <c r="CB414" s="22"/>
      <c r="CC414" s="22"/>
      <c r="CD414" s="22"/>
      <c r="CE414" s="22"/>
      <c r="CF414" s="22"/>
      <c r="CG414" s="22"/>
      <c r="CH414" s="22"/>
      <c r="CI414" s="22"/>
      <c r="CJ414" s="22"/>
      <c r="CK414" s="22"/>
      <c r="CL414" s="22"/>
      <c r="CM414" s="22"/>
      <c r="CN414" s="22"/>
      <c r="CO414" s="22"/>
      <c r="CP414" s="22"/>
      <c r="CQ414" s="22"/>
      <c r="CR414" s="22"/>
      <c r="CS414" s="22"/>
      <c r="CT414" s="22"/>
      <c r="CU414" s="22"/>
      <c r="CV414" s="22"/>
      <c r="CW414" s="22"/>
      <c r="CX414" s="22"/>
      <c r="CY414" s="22"/>
      <c r="CZ414" s="22"/>
      <c r="DA414" s="22"/>
      <c r="DB414" s="22"/>
      <c r="DC414" s="22"/>
    </row>
    <row r="415" spans="40:107">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c r="CA415" s="22"/>
      <c r="CB415" s="22"/>
      <c r="CC415" s="22"/>
      <c r="CD415" s="22"/>
      <c r="CE415" s="22"/>
      <c r="CF415" s="22"/>
      <c r="CG415" s="22"/>
      <c r="CH415" s="22"/>
      <c r="CI415" s="22"/>
      <c r="CJ415" s="22"/>
      <c r="CK415" s="22"/>
      <c r="CL415" s="22"/>
      <c r="CM415" s="22"/>
      <c r="CN415" s="22"/>
      <c r="CO415" s="22"/>
      <c r="CP415" s="22"/>
      <c r="CQ415" s="22"/>
      <c r="CR415" s="22"/>
      <c r="CS415" s="22"/>
      <c r="CT415" s="22"/>
      <c r="CU415" s="22"/>
      <c r="CV415" s="22"/>
      <c r="CW415" s="22"/>
      <c r="CX415" s="22"/>
      <c r="CY415" s="22"/>
      <c r="CZ415" s="22"/>
      <c r="DA415" s="22"/>
      <c r="DB415" s="22"/>
      <c r="DC415" s="22"/>
    </row>
    <row r="416" spans="40:107">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c r="CJ416" s="22"/>
      <c r="CK416" s="22"/>
      <c r="CL416" s="22"/>
      <c r="CM416" s="22"/>
      <c r="CN416" s="22"/>
      <c r="CO416" s="22"/>
      <c r="CP416" s="22"/>
      <c r="CQ416" s="22"/>
      <c r="CR416" s="22"/>
      <c r="CS416" s="22"/>
      <c r="CT416" s="22"/>
      <c r="CU416" s="22"/>
      <c r="CV416" s="22"/>
      <c r="CW416" s="22"/>
      <c r="CX416" s="22"/>
      <c r="CY416" s="22"/>
      <c r="CZ416" s="22"/>
      <c r="DA416" s="22"/>
      <c r="DB416" s="22"/>
      <c r="DC416" s="22"/>
    </row>
    <row r="417" spans="40:107">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c r="CA417" s="22"/>
      <c r="CB417" s="22"/>
      <c r="CC417" s="22"/>
      <c r="CD417" s="22"/>
      <c r="CE417" s="22"/>
      <c r="CF417" s="22"/>
      <c r="CG417" s="22"/>
      <c r="CH417" s="22"/>
      <c r="CI417" s="22"/>
      <c r="CJ417" s="22"/>
      <c r="CK417" s="22"/>
      <c r="CL417" s="22"/>
      <c r="CM417" s="22"/>
      <c r="CN417" s="22"/>
      <c r="CO417" s="22"/>
      <c r="CP417" s="22"/>
      <c r="CQ417" s="22"/>
      <c r="CR417" s="22"/>
      <c r="CS417" s="22"/>
      <c r="CT417" s="22"/>
      <c r="CU417" s="22"/>
      <c r="CV417" s="22"/>
      <c r="CW417" s="22"/>
      <c r="CX417" s="22"/>
      <c r="CY417" s="22"/>
      <c r="CZ417" s="22"/>
      <c r="DA417" s="22"/>
      <c r="DB417" s="22"/>
      <c r="DC417" s="22"/>
    </row>
    <row r="418" spans="40:107">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c r="CJ418" s="22"/>
      <c r="CK418" s="22"/>
      <c r="CL418" s="22"/>
      <c r="CM418" s="22"/>
      <c r="CN418" s="22"/>
      <c r="CO418" s="22"/>
      <c r="CP418" s="22"/>
      <c r="CQ418" s="22"/>
      <c r="CR418" s="22"/>
      <c r="CS418" s="22"/>
      <c r="CT418" s="22"/>
      <c r="CU418" s="22"/>
      <c r="CV418" s="22"/>
      <c r="CW418" s="22"/>
      <c r="CX418" s="22"/>
      <c r="CY418" s="22"/>
      <c r="CZ418" s="22"/>
      <c r="DA418" s="22"/>
      <c r="DB418" s="22"/>
      <c r="DC418" s="22"/>
    </row>
    <row r="419" spans="40:107">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22"/>
      <c r="CM419" s="22"/>
      <c r="CN419" s="22"/>
      <c r="CO419" s="22"/>
      <c r="CP419" s="22"/>
      <c r="CQ419" s="22"/>
      <c r="CR419" s="22"/>
      <c r="CS419" s="22"/>
      <c r="CT419" s="22"/>
      <c r="CU419" s="22"/>
      <c r="CV419" s="22"/>
      <c r="CW419" s="22"/>
      <c r="CX419" s="22"/>
      <c r="CY419" s="22"/>
      <c r="CZ419" s="22"/>
      <c r="DA419" s="22"/>
      <c r="DB419" s="22"/>
      <c r="DC419" s="22"/>
    </row>
    <row r="420" spans="40:107">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c r="CJ420" s="22"/>
      <c r="CK420" s="22"/>
      <c r="CL420" s="22"/>
      <c r="CM420" s="22"/>
      <c r="CN420" s="22"/>
      <c r="CO420" s="22"/>
      <c r="CP420" s="22"/>
      <c r="CQ420" s="22"/>
      <c r="CR420" s="22"/>
      <c r="CS420" s="22"/>
      <c r="CT420" s="22"/>
      <c r="CU420" s="22"/>
      <c r="CV420" s="22"/>
      <c r="CW420" s="22"/>
      <c r="CX420" s="22"/>
      <c r="CY420" s="22"/>
      <c r="CZ420" s="22"/>
      <c r="DA420" s="22"/>
      <c r="DB420" s="22"/>
      <c r="DC420" s="22"/>
    </row>
    <row r="421" spans="40:107">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c r="CA421" s="22"/>
      <c r="CB421" s="22"/>
      <c r="CC421" s="22"/>
      <c r="CD421" s="22"/>
      <c r="CE421" s="22"/>
      <c r="CF421" s="22"/>
      <c r="CG421" s="22"/>
      <c r="CH421" s="22"/>
      <c r="CI421" s="22"/>
      <c r="CJ421" s="22"/>
      <c r="CK421" s="22"/>
      <c r="CL421" s="22"/>
      <c r="CM421" s="22"/>
      <c r="CN421" s="22"/>
      <c r="CO421" s="22"/>
      <c r="CP421" s="22"/>
      <c r="CQ421" s="22"/>
      <c r="CR421" s="22"/>
      <c r="CS421" s="22"/>
      <c r="CT421" s="22"/>
      <c r="CU421" s="22"/>
      <c r="CV421" s="22"/>
      <c r="CW421" s="22"/>
      <c r="CX421" s="22"/>
      <c r="CY421" s="22"/>
      <c r="CZ421" s="22"/>
      <c r="DA421" s="22"/>
      <c r="DB421" s="22"/>
      <c r="DC421" s="22"/>
    </row>
    <row r="422" spans="40:107">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c r="CA422" s="22"/>
      <c r="CB422" s="22"/>
      <c r="CC422" s="22"/>
      <c r="CD422" s="22"/>
      <c r="CE422" s="22"/>
      <c r="CF422" s="22"/>
      <c r="CG422" s="22"/>
      <c r="CH422" s="22"/>
      <c r="CI422" s="22"/>
      <c r="CJ422" s="22"/>
      <c r="CK422" s="22"/>
      <c r="CL422" s="22"/>
      <c r="CM422" s="22"/>
      <c r="CN422" s="22"/>
      <c r="CO422" s="22"/>
      <c r="CP422" s="22"/>
      <c r="CQ422" s="22"/>
      <c r="CR422" s="22"/>
      <c r="CS422" s="22"/>
      <c r="CT422" s="22"/>
      <c r="CU422" s="22"/>
      <c r="CV422" s="22"/>
      <c r="CW422" s="22"/>
      <c r="CX422" s="22"/>
      <c r="CY422" s="22"/>
      <c r="CZ422" s="22"/>
      <c r="DA422" s="22"/>
      <c r="DB422" s="22"/>
      <c r="DC422" s="22"/>
    </row>
    <row r="423" spans="40:107">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c r="CA423" s="22"/>
      <c r="CB423" s="22"/>
      <c r="CC423" s="22"/>
      <c r="CD423" s="22"/>
      <c r="CE423" s="22"/>
      <c r="CF423" s="22"/>
      <c r="CG423" s="22"/>
      <c r="CH423" s="22"/>
      <c r="CI423" s="22"/>
      <c r="CJ423" s="22"/>
      <c r="CK423" s="22"/>
      <c r="CL423" s="22"/>
      <c r="CM423" s="22"/>
      <c r="CN423" s="22"/>
      <c r="CO423" s="22"/>
      <c r="CP423" s="22"/>
      <c r="CQ423" s="22"/>
      <c r="CR423" s="22"/>
      <c r="CS423" s="22"/>
      <c r="CT423" s="22"/>
      <c r="CU423" s="22"/>
      <c r="CV423" s="22"/>
      <c r="CW423" s="22"/>
      <c r="CX423" s="22"/>
      <c r="CY423" s="22"/>
      <c r="CZ423" s="22"/>
      <c r="DA423" s="22"/>
      <c r="DB423" s="22"/>
      <c r="DC423" s="22"/>
    </row>
    <row r="424" spans="40:107">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c r="CA424" s="22"/>
      <c r="CB424" s="22"/>
      <c r="CC424" s="22"/>
      <c r="CD424" s="22"/>
      <c r="CE424" s="22"/>
      <c r="CF424" s="22"/>
      <c r="CG424" s="22"/>
      <c r="CH424" s="22"/>
      <c r="CI424" s="22"/>
      <c r="CJ424" s="22"/>
      <c r="CK424" s="22"/>
      <c r="CL424" s="22"/>
      <c r="CM424" s="22"/>
      <c r="CN424" s="22"/>
      <c r="CO424" s="22"/>
      <c r="CP424" s="22"/>
      <c r="CQ424" s="22"/>
      <c r="CR424" s="22"/>
      <c r="CS424" s="22"/>
      <c r="CT424" s="22"/>
      <c r="CU424" s="22"/>
      <c r="CV424" s="22"/>
      <c r="CW424" s="22"/>
      <c r="CX424" s="22"/>
      <c r="CY424" s="22"/>
      <c r="CZ424" s="22"/>
      <c r="DA424" s="22"/>
      <c r="DB424" s="22"/>
      <c r="DC424" s="22"/>
    </row>
    <row r="425" spans="40:107">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c r="CA425" s="22"/>
      <c r="CB425" s="22"/>
      <c r="CC425" s="22"/>
      <c r="CD425" s="22"/>
      <c r="CE425" s="22"/>
      <c r="CF425" s="22"/>
      <c r="CG425" s="22"/>
      <c r="CH425" s="22"/>
      <c r="CI425" s="22"/>
      <c r="CJ425" s="22"/>
      <c r="CK425" s="22"/>
      <c r="CL425" s="22"/>
      <c r="CM425" s="22"/>
      <c r="CN425" s="22"/>
      <c r="CO425" s="22"/>
      <c r="CP425" s="22"/>
      <c r="CQ425" s="22"/>
      <c r="CR425" s="22"/>
      <c r="CS425" s="22"/>
      <c r="CT425" s="22"/>
      <c r="CU425" s="22"/>
      <c r="CV425" s="22"/>
      <c r="CW425" s="22"/>
      <c r="CX425" s="22"/>
      <c r="CY425" s="22"/>
      <c r="CZ425" s="22"/>
      <c r="DA425" s="22"/>
      <c r="DB425" s="22"/>
      <c r="DC425" s="22"/>
    </row>
    <row r="426" spans="40:107">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22"/>
      <c r="CM426" s="22"/>
      <c r="CN426" s="22"/>
      <c r="CO426" s="22"/>
      <c r="CP426" s="22"/>
      <c r="CQ426" s="22"/>
      <c r="CR426" s="22"/>
      <c r="CS426" s="22"/>
      <c r="CT426" s="22"/>
      <c r="CU426" s="22"/>
      <c r="CV426" s="22"/>
      <c r="CW426" s="22"/>
      <c r="CX426" s="22"/>
      <c r="CY426" s="22"/>
      <c r="CZ426" s="22"/>
      <c r="DA426" s="22"/>
      <c r="DB426" s="22"/>
      <c r="DC426" s="22"/>
    </row>
    <row r="427" spans="40:107">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c r="CA427" s="22"/>
      <c r="CB427" s="22"/>
      <c r="CC427" s="22"/>
      <c r="CD427" s="22"/>
      <c r="CE427" s="22"/>
      <c r="CF427" s="22"/>
      <c r="CG427" s="22"/>
      <c r="CH427" s="22"/>
      <c r="CI427" s="22"/>
      <c r="CJ427" s="22"/>
      <c r="CK427" s="22"/>
      <c r="CL427" s="22"/>
      <c r="CM427" s="22"/>
      <c r="CN427" s="22"/>
      <c r="CO427" s="22"/>
      <c r="CP427" s="22"/>
      <c r="CQ427" s="22"/>
      <c r="CR427" s="22"/>
      <c r="CS427" s="22"/>
      <c r="CT427" s="22"/>
      <c r="CU427" s="22"/>
      <c r="CV427" s="22"/>
      <c r="CW427" s="22"/>
      <c r="CX427" s="22"/>
      <c r="CY427" s="22"/>
      <c r="CZ427" s="22"/>
      <c r="DA427" s="22"/>
      <c r="DB427" s="22"/>
      <c r="DC427" s="22"/>
    </row>
    <row r="428" spans="40:107">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c r="CA428" s="22"/>
      <c r="CB428" s="22"/>
      <c r="CC428" s="22"/>
      <c r="CD428" s="22"/>
      <c r="CE428" s="22"/>
      <c r="CF428" s="22"/>
      <c r="CG428" s="22"/>
      <c r="CH428" s="22"/>
      <c r="CI428" s="22"/>
      <c r="CJ428" s="22"/>
      <c r="CK428" s="22"/>
      <c r="CL428" s="22"/>
      <c r="CM428" s="22"/>
      <c r="CN428" s="22"/>
      <c r="CO428" s="22"/>
      <c r="CP428" s="22"/>
      <c r="CQ428" s="22"/>
      <c r="CR428" s="22"/>
      <c r="CS428" s="22"/>
      <c r="CT428" s="22"/>
      <c r="CU428" s="22"/>
      <c r="CV428" s="22"/>
      <c r="CW428" s="22"/>
      <c r="CX428" s="22"/>
      <c r="CY428" s="22"/>
      <c r="CZ428" s="22"/>
      <c r="DA428" s="22"/>
      <c r="DB428" s="22"/>
      <c r="DC428" s="22"/>
    </row>
    <row r="429" spans="40:107">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c r="CA429" s="22"/>
      <c r="CB429" s="22"/>
      <c r="CC429" s="22"/>
      <c r="CD429" s="22"/>
      <c r="CE429" s="22"/>
      <c r="CF429" s="22"/>
      <c r="CG429" s="22"/>
      <c r="CH429" s="22"/>
      <c r="CI429" s="22"/>
      <c r="CJ429" s="22"/>
      <c r="CK429" s="22"/>
      <c r="CL429" s="22"/>
      <c r="CM429" s="22"/>
      <c r="CN429" s="22"/>
      <c r="CO429" s="22"/>
      <c r="CP429" s="22"/>
      <c r="CQ429" s="22"/>
      <c r="CR429" s="22"/>
      <c r="CS429" s="22"/>
      <c r="CT429" s="22"/>
      <c r="CU429" s="22"/>
      <c r="CV429" s="22"/>
      <c r="CW429" s="22"/>
      <c r="CX429" s="22"/>
      <c r="CY429" s="22"/>
      <c r="CZ429" s="22"/>
      <c r="DA429" s="22"/>
      <c r="DB429" s="22"/>
      <c r="DC429" s="22"/>
    </row>
    <row r="430" spans="40:107">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c r="CA430" s="22"/>
      <c r="CB430" s="22"/>
      <c r="CC430" s="22"/>
      <c r="CD430" s="22"/>
      <c r="CE430" s="22"/>
      <c r="CF430" s="22"/>
      <c r="CG430" s="22"/>
      <c r="CH430" s="22"/>
      <c r="CI430" s="22"/>
      <c r="CJ430" s="22"/>
      <c r="CK430" s="22"/>
      <c r="CL430" s="22"/>
      <c r="CM430" s="22"/>
      <c r="CN430" s="22"/>
      <c r="CO430" s="22"/>
      <c r="CP430" s="22"/>
      <c r="CQ430" s="22"/>
      <c r="CR430" s="22"/>
      <c r="CS430" s="22"/>
      <c r="CT430" s="22"/>
      <c r="CU430" s="22"/>
      <c r="CV430" s="22"/>
      <c r="CW430" s="22"/>
      <c r="CX430" s="22"/>
      <c r="CY430" s="22"/>
      <c r="CZ430" s="22"/>
      <c r="DA430" s="22"/>
      <c r="DB430" s="22"/>
      <c r="DC430" s="22"/>
    </row>
    <row r="431" spans="40:107">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c r="CA431" s="22"/>
      <c r="CB431" s="22"/>
      <c r="CC431" s="22"/>
      <c r="CD431" s="22"/>
      <c r="CE431" s="22"/>
      <c r="CF431" s="22"/>
      <c r="CG431" s="22"/>
      <c r="CH431" s="22"/>
      <c r="CI431" s="22"/>
      <c r="CJ431" s="22"/>
      <c r="CK431" s="22"/>
      <c r="CL431" s="22"/>
      <c r="CM431" s="22"/>
      <c r="CN431" s="22"/>
      <c r="CO431" s="22"/>
      <c r="CP431" s="22"/>
      <c r="CQ431" s="22"/>
      <c r="CR431" s="22"/>
      <c r="CS431" s="22"/>
      <c r="CT431" s="22"/>
      <c r="CU431" s="22"/>
      <c r="CV431" s="22"/>
      <c r="CW431" s="22"/>
      <c r="CX431" s="22"/>
      <c r="CY431" s="22"/>
      <c r="CZ431" s="22"/>
      <c r="DA431" s="22"/>
      <c r="DB431" s="22"/>
      <c r="DC431" s="22"/>
    </row>
    <row r="432" spans="40:107">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c r="CA432" s="22"/>
      <c r="CB432" s="22"/>
      <c r="CC432" s="22"/>
      <c r="CD432" s="22"/>
      <c r="CE432" s="22"/>
      <c r="CF432" s="22"/>
      <c r="CG432" s="22"/>
      <c r="CH432" s="22"/>
      <c r="CI432" s="22"/>
      <c r="CJ432" s="22"/>
      <c r="CK432" s="22"/>
      <c r="CL432" s="22"/>
      <c r="CM432" s="22"/>
      <c r="CN432" s="22"/>
      <c r="CO432" s="22"/>
      <c r="CP432" s="22"/>
      <c r="CQ432" s="22"/>
      <c r="CR432" s="22"/>
      <c r="CS432" s="22"/>
      <c r="CT432" s="22"/>
      <c r="CU432" s="22"/>
      <c r="CV432" s="22"/>
      <c r="CW432" s="22"/>
      <c r="CX432" s="22"/>
      <c r="CY432" s="22"/>
      <c r="CZ432" s="22"/>
      <c r="DA432" s="22"/>
      <c r="DB432" s="22"/>
      <c r="DC432" s="22"/>
    </row>
    <row r="433" spans="40:107">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c r="CA433" s="22"/>
      <c r="CB433" s="22"/>
      <c r="CC433" s="22"/>
      <c r="CD433" s="22"/>
      <c r="CE433" s="22"/>
      <c r="CF433" s="22"/>
      <c r="CG433" s="22"/>
      <c r="CH433" s="22"/>
      <c r="CI433" s="22"/>
      <c r="CJ433" s="22"/>
      <c r="CK433" s="22"/>
      <c r="CL433" s="22"/>
      <c r="CM433" s="22"/>
      <c r="CN433" s="22"/>
      <c r="CO433" s="22"/>
      <c r="CP433" s="22"/>
      <c r="CQ433" s="22"/>
      <c r="CR433" s="22"/>
      <c r="CS433" s="22"/>
      <c r="CT433" s="22"/>
      <c r="CU433" s="22"/>
      <c r="CV433" s="22"/>
      <c r="CW433" s="22"/>
      <c r="CX433" s="22"/>
      <c r="CY433" s="22"/>
      <c r="CZ433" s="22"/>
      <c r="DA433" s="22"/>
      <c r="DB433" s="22"/>
      <c r="DC433" s="22"/>
    </row>
    <row r="434" spans="40:107">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c r="CA434" s="22"/>
      <c r="CB434" s="22"/>
      <c r="CC434" s="22"/>
      <c r="CD434" s="22"/>
      <c r="CE434" s="22"/>
      <c r="CF434" s="22"/>
      <c r="CG434" s="22"/>
      <c r="CH434" s="22"/>
      <c r="CI434" s="22"/>
      <c r="CJ434" s="22"/>
      <c r="CK434" s="22"/>
      <c r="CL434" s="22"/>
      <c r="CM434" s="22"/>
      <c r="CN434" s="22"/>
      <c r="CO434" s="22"/>
      <c r="CP434" s="22"/>
      <c r="CQ434" s="22"/>
      <c r="CR434" s="22"/>
      <c r="CS434" s="22"/>
      <c r="CT434" s="22"/>
      <c r="CU434" s="22"/>
      <c r="CV434" s="22"/>
      <c r="CW434" s="22"/>
      <c r="CX434" s="22"/>
      <c r="CY434" s="22"/>
      <c r="CZ434" s="22"/>
      <c r="DA434" s="22"/>
      <c r="DB434" s="22"/>
      <c r="DC434" s="22"/>
    </row>
    <row r="435" spans="40:107">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c r="CA435" s="22"/>
      <c r="CB435" s="22"/>
      <c r="CC435" s="22"/>
      <c r="CD435" s="22"/>
      <c r="CE435" s="22"/>
      <c r="CF435" s="22"/>
      <c r="CG435" s="22"/>
      <c r="CH435" s="22"/>
      <c r="CI435" s="22"/>
      <c r="CJ435" s="22"/>
      <c r="CK435" s="22"/>
      <c r="CL435" s="22"/>
      <c r="CM435" s="22"/>
      <c r="CN435" s="22"/>
      <c r="CO435" s="22"/>
      <c r="CP435" s="22"/>
      <c r="CQ435" s="22"/>
      <c r="CR435" s="22"/>
      <c r="CS435" s="22"/>
      <c r="CT435" s="22"/>
      <c r="CU435" s="22"/>
      <c r="CV435" s="22"/>
      <c r="CW435" s="22"/>
      <c r="CX435" s="22"/>
      <c r="CY435" s="22"/>
      <c r="CZ435" s="22"/>
      <c r="DA435" s="22"/>
      <c r="DB435" s="22"/>
      <c r="DC435" s="22"/>
    </row>
    <row r="436" spans="40:107">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c r="CA436" s="22"/>
      <c r="CB436" s="22"/>
      <c r="CC436" s="22"/>
      <c r="CD436" s="22"/>
      <c r="CE436" s="22"/>
      <c r="CF436" s="22"/>
      <c r="CG436" s="22"/>
      <c r="CH436" s="22"/>
      <c r="CI436" s="22"/>
      <c r="CJ436" s="22"/>
      <c r="CK436" s="22"/>
      <c r="CL436" s="22"/>
      <c r="CM436" s="22"/>
      <c r="CN436" s="22"/>
      <c r="CO436" s="22"/>
      <c r="CP436" s="22"/>
      <c r="CQ436" s="22"/>
      <c r="CR436" s="22"/>
      <c r="CS436" s="22"/>
      <c r="CT436" s="22"/>
      <c r="CU436" s="22"/>
      <c r="CV436" s="22"/>
      <c r="CW436" s="22"/>
      <c r="CX436" s="22"/>
      <c r="CY436" s="22"/>
      <c r="CZ436" s="22"/>
      <c r="DA436" s="22"/>
      <c r="DB436" s="22"/>
      <c r="DC436" s="22"/>
    </row>
    <row r="437" spans="40:107">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c r="CA437" s="22"/>
      <c r="CB437" s="22"/>
      <c r="CC437" s="22"/>
      <c r="CD437" s="22"/>
      <c r="CE437" s="22"/>
      <c r="CF437" s="22"/>
      <c r="CG437" s="22"/>
      <c r="CH437" s="22"/>
      <c r="CI437" s="22"/>
      <c r="CJ437" s="22"/>
      <c r="CK437" s="22"/>
      <c r="CL437" s="22"/>
      <c r="CM437" s="22"/>
      <c r="CN437" s="22"/>
      <c r="CO437" s="22"/>
      <c r="CP437" s="22"/>
      <c r="CQ437" s="22"/>
      <c r="CR437" s="22"/>
      <c r="CS437" s="22"/>
      <c r="CT437" s="22"/>
      <c r="CU437" s="22"/>
      <c r="CV437" s="22"/>
      <c r="CW437" s="22"/>
      <c r="CX437" s="22"/>
      <c r="CY437" s="22"/>
      <c r="CZ437" s="22"/>
      <c r="DA437" s="22"/>
      <c r="DB437" s="22"/>
      <c r="DC437" s="22"/>
    </row>
    <row r="438" spans="40:107">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c r="CA438" s="22"/>
      <c r="CB438" s="22"/>
      <c r="CC438" s="22"/>
      <c r="CD438" s="22"/>
      <c r="CE438" s="22"/>
      <c r="CF438" s="22"/>
      <c r="CG438" s="22"/>
      <c r="CH438" s="22"/>
      <c r="CI438" s="22"/>
      <c r="CJ438" s="22"/>
      <c r="CK438" s="22"/>
      <c r="CL438" s="22"/>
      <c r="CM438" s="22"/>
      <c r="CN438" s="22"/>
      <c r="CO438" s="22"/>
      <c r="CP438" s="22"/>
      <c r="CQ438" s="22"/>
      <c r="CR438" s="22"/>
      <c r="CS438" s="22"/>
      <c r="CT438" s="22"/>
      <c r="CU438" s="22"/>
      <c r="CV438" s="22"/>
      <c r="CW438" s="22"/>
      <c r="CX438" s="22"/>
      <c r="CY438" s="22"/>
      <c r="CZ438" s="22"/>
      <c r="DA438" s="22"/>
      <c r="DB438" s="22"/>
      <c r="DC438" s="22"/>
    </row>
    <row r="439" spans="40:107">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c r="CA439" s="22"/>
      <c r="CB439" s="22"/>
      <c r="CC439" s="22"/>
      <c r="CD439" s="22"/>
      <c r="CE439" s="22"/>
      <c r="CF439" s="22"/>
      <c r="CG439" s="22"/>
      <c r="CH439" s="22"/>
      <c r="CI439" s="22"/>
      <c r="CJ439" s="22"/>
      <c r="CK439" s="22"/>
      <c r="CL439" s="22"/>
      <c r="CM439" s="22"/>
      <c r="CN439" s="22"/>
      <c r="CO439" s="22"/>
      <c r="CP439" s="22"/>
      <c r="CQ439" s="22"/>
      <c r="CR439" s="22"/>
      <c r="CS439" s="22"/>
      <c r="CT439" s="22"/>
      <c r="CU439" s="22"/>
      <c r="CV439" s="22"/>
      <c r="CW439" s="22"/>
      <c r="CX439" s="22"/>
      <c r="CY439" s="22"/>
      <c r="CZ439" s="22"/>
      <c r="DA439" s="22"/>
      <c r="DB439" s="22"/>
      <c r="DC439" s="22"/>
    </row>
    <row r="440" spans="40:107">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c r="CA440" s="22"/>
      <c r="CB440" s="22"/>
      <c r="CC440" s="22"/>
      <c r="CD440" s="22"/>
      <c r="CE440" s="22"/>
      <c r="CF440" s="22"/>
      <c r="CG440" s="22"/>
      <c r="CH440" s="22"/>
      <c r="CI440" s="22"/>
      <c r="CJ440" s="22"/>
      <c r="CK440" s="22"/>
      <c r="CL440" s="22"/>
      <c r="CM440" s="22"/>
      <c r="CN440" s="22"/>
      <c r="CO440" s="22"/>
      <c r="CP440" s="22"/>
      <c r="CQ440" s="22"/>
      <c r="CR440" s="22"/>
      <c r="CS440" s="22"/>
      <c r="CT440" s="22"/>
      <c r="CU440" s="22"/>
      <c r="CV440" s="22"/>
      <c r="CW440" s="22"/>
      <c r="CX440" s="22"/>
      <c r="CY440" s="22"/>
      <c r="CZ440" s="22"/>
      <c r="DA440" s="22"/>
      <c r="DB440" s="22"/>
      <c r="DC440" s="22"/>
    </row>
    <row r="441" spans="40:107">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c r="CA441" s="22"/>
      <c r="CB441" s="22"/>
      <c r="CC441" s="22"/>
      <c r="CD441" s="22"/>
      <c r="CE441" s="22"/>
      <c r="CF441" s="22"/>
      <c r="CG441" s="22"/>
      <c r="CH441" s="22"/>
      <c r="CI441" s="22"/>
      <c r="CJ441" s="22"/>
      <c r="CK441" s="22"/>
      <c r="CL441" s="22"/>
      <c r="CM441" s="22"/>
      <c r="CN441" s="22"/>
      <c r="CO441" s="22"/>
      <c r="CP441" s="22"/>
      <c r="CQ441" s="22"/>
      <c r="CR441" s="22"/>
      <c r="CS441" s="22"/>
      <c r="CT441" s="22"/>
      <c r="CU441" s="22"/>
      <c r="CV441" s="22"/>
      <c r="CW441" s="22"/>
      <c r="CX441" s="22"/>
      <c r="CY441" s="22"/>
      <c r="CZ441" s="22"/>
      <c r="DA441" s="22"/>
      <c r="DB441" s="22"/>
      <c r="DC441" s="22"/>
    </row>
    <row r="442" spans="40:107">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c r="CA442" s="22"/>
      <c r="CB442" s="22"/>
      <c r="CC442" s="22"/>
      <c r="CD442" s="22"/>
      <c r="CE442" s="22"/>
      <c r="CF442" s="22"/>
      <c r="CG442" s="22"/>
      <c r="CH442" s="22"/>
      <c r="CI442" s="22"/>
      <c r="CJ442" s="22"/>
      <c r="CK442" s="22"/>
      <c r="CL442" s="22"/>
      <c r="CM442" s="22"/>
      <c r="CN442" s="22"/>
      <c r="CO442" s="22"/>
      <c r="CP442" s="22"/>
      <c r="CQ442" s="22"/>
      <c r="CR442" s="22"/>
      <c r="CS442" s="22"/>
      <c r="CT442" s="22"/>
      <c r="CU442" s="22"/>
      <c r="CV442" s="22"/>
      <c r="CW442" s="22"/>
      <c r="CX442" s="22"/>
      <c r="CY442" s="22"/>
      <c r="CZ442" s="22"/>
      <c r="DA442" s="22"/>
      <c r="DB442" s="22"/>
      <c r="DC442" s="22"/>
    </row>
    <row r="443" spans="40:107">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c r="CA443" s="22"/>
      <c r="CB443" s="22"/>
      <c r="CC443" s="22"/>
      <c r="CD443" s="22"/>
      <c r="CE443" s="22"/>
      <c r="CF443" s="22"/>
      <c r="CG443" s="22"/>
      <c r="CH443" s="22"/>
      <c r="CI443" s="22"/>
      <c r="CJ443" s="22"/>
      <c r="CK443" s="22"/>
      <c r="CL443" s="22"/>
      <c r="CM443" s="22"/>
      <c r="CN443" s="22"/>
      <c r="CO443" s="22"/>
      <c r="CP443" s="22"/>
      <c r="CQ443" s="22"/>
      <c r="CR443" s="22"/>
      <c r="CS443" s="22"/>
      <c r="CT443" s="22"/>
      <c r="CU443" s="22"/>
      <c r="CV443" s="22"/>
      <c r="CW443" s="22"/>
      <c r="CX443" s="22"/>
      <c r="CY443" s="22"/>
      <c r="CZ443" s="22"/>
      <c r="DA443" s="22"/>
      <c r="DB443" s="22"/>
      <c r="DC443" s="22"/>
    </row>
    <row r="444" spans="40:107">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c r="CA444" s="22"/>
      <c r="CB444" s="22"/>
      <c r="CC444" s="22"/>
      <c r="CD444" s="22"/>
      <c r="CE444" s="22"/>
      <c r="CF444" s="22"/>
      <c r="CG444" s="22"/>
      <c r="CH444" s="22"/>
      <c r="CI444" s="22"/>
      <c r="CJ444" s="22"/>
      <c r="CK444" s="22"/>
      <c r="CL444" s="22"/>
      <c r="CM444" s="22"/>
      <c r="CN444" s="22"/>
      <c r="CO444" s="22"/>
      <c r="CP444" s="22"/>
      <c r="CQ444" s="22"/>
      <c r="CR444" s="22"/>
      <c r="CS444" s="22"/>
      <c r="CT444" s="22"/>
      <c r="CU444" s="22"/>
      <c r="CV444" s="22"/>
      <c r="CW444" s="22"/>
      <c r="CX444" s="22"/>
      <c r="CY444" s="22"/>
      <c r="CZ444" s="22"/>
      <c r="DA444" s="22"/>
      <c r="DB444" s="22"/>
      <c r="DC444" s="22"/>
    </row>
    <row r="445" spans="40:107">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c r="CA445" s="22"/>
      <c r="CB445" s="22"/>
      <c r="CC445" s="22"/>
      <c r="CD445" s="22"/>
      <c r="CE445" s="22"/>
      <c r="CF445" s="22"/>
      <c r="CG445" s="22"/>
      <c r="CH445" s="22"/>
      <c r="CI445" s="22"/>
      <c r="CJ445" s="22"/>
      <c r="CK445" s="22"/>
      <c r="CL445" s="22"/>
      <c r="CM445" s="22"/>
      <c r="CN445" s="22"/>
      <c r="CO445" s="22"/>
      <c r="CP445" s="22"/>
      <c r="CQ445" s="22"/>
      <c r="CR445" s="22"/>
      <c r="CS445" s="22"/>
      <c r="CT445" s="22"/>
      <c r="CU445" s="22"/>
      <c r="CV445" s="22"/>
      <c r="CW445" s="22"/>
      <c r="CX445" s="22"/>
      <c r="CY445" s="22"/>
      <c r="CZ445" s="22"/>
      <c r="DA445" s="22"/>
      <c r="DB445" s="22"/>
      <c r="DC445" s="22"/>
    </row>
    <row r="446" spans="40:107">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c r="CA446" s="22"/>
      <c r="CB446" s="22"/>
      <c r="CC446" s="22"/>
      <c r="CD446" s="22"/>
      <c r="CE446" s="22"/>
      <c r="CF446" s="22"/>
      <c r="CG446" s="22"/>
      <c r="CH446" s="22"/>
      <c r="CI446" s="22"/>
      <c r="CJ446" s="22"/>
      <c r="CK446" s="22"/>
      <c r="CL446" s="22"/>
      <c r="CM446" s="22"/>
      <c r="CN446" s="22"/>
      <c r="CO446" s="22"/>
      <c r="CP446" s="22"/>
      <c r="CQ446" s="22"/>
      <c r="CR446" s="22"/>
      <c r="CS446" s="22"/>
      <c r="CT446" s="22"/>
      <c r="CU446" s="22"/>
      <c r="CV446" s="22"/>
      <c r="CW446" s="22"/>
      <c r="CX446" s="22"/>
      <c r="CY446" s="22"/>
      <c r="CZ446" s="22"/>
      <c r="DA446" s="22"/>
      <c r="DB446" s="22"/>
      <c r="DC446" s="22"/>
    </row>
    <row r="447" spans="40:107">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c r="CA447" s="22"/>
      <c r="CB447" s="22"/>
      <c r="CC447" s="22"/>
      <c r="CD447" s="22"/>
      <c r="CE447" s="22"/>
      <c r="CF447" s="22"/>
      <c r="CG447" s="22"/>
      <c r="CH447" s="22"/>
      <c r="CI447" s="22"/>
      <c r="CJ447" s="22"/>
      <c r="CK447" s="22"/>
      <c r="CL447" s="22"/>
      <c r="CM447" s="22"/>
      <c r="CN447" s="22"/>
      <c r="CO447" s="22"/>
      <c r="CP447" s="22"/>
      <c r="CQ447" s="22"/>
      <c r="CR447" s="22"/>
      <c r="CS447" s="22"/>
      <c r="CT447" s="22"/>
      <c r="CU447" s="22"/>
      <c r="CV447" s="22"/>
      <c r="CW447" s="22"/>
      <c r="CX447" s="22"/>
      <c r="CY447" s="22"/>
      <c r="CZ447" s="22"/>
      <c r="DA447" s="22"/>
      <c r="DB447" s="22"/>
      <c r="DC447" s="22"/>
    </row>
    <row r="448" spans="40:107">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c r="CA448" s="22"/>
      <c r="CB448" s="22"/>
      <c r="CC448" s="22"/>
      <c r="CD448" s="22"/>
      <c r="CE448" s="22"/>
      <c r="CF448" s="22"/>
      <c r="CG448" s="22"/>
      <c r="CH448" s="22"/>
      <c r="CI448" s="22"/>
      <c r="CJ448" s="22"/>
      <c r="CK448" s="22"/>
      <c r="CL448" s="22"/>
      <c r="CM448" s="22"/>
      <c r="CN448" s="22"/>
      <c r="CO448" s="22"/>
      <c r="CP448" s="22"/>
      <c r="CQ448" s="22"/>
      <c r="CR448" s="22"/>
      <c r="CS448" s="22"/>
      <c r="CT448" s="22"/>
      <c r="CU448" s="22"/>
      <c r="CV448" s="22"/>
      <c r="CW448" s="22"/>
      <c r="CX448" s="22"/>
      <c r="CY448" s="22"/>
      <c r="CZ448" s="22"/>
      <c r="DA448" s="22"/>
      <c r="DB448" s="22"/>
      <c r="DC448" s="22"/>
    </row>
    <row r="449" spans="40:107">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c r="CA449" s="22"/>
      <c r="CB449" s="22"/>
      <c r="CC449" s="22"/>
      <c r="CD449" s="22"/>
      <c r="CE449" s="22"/>
      <c r="CF449" s="22"/>
      <c r="CG449" s="22"/>
      <c r="CH449" s="22"/>
      <c r="CI449" s="22"/>
      <c r="CJ449" s="22"/>
      <c r="CK449" s="22"/>
      <c r="CL449" s="22"/>
      <c r="CM449" s="22"/>
      <c r="CN449" s="22"/>
      <c r="CO449" s="22"/>
      <c r="CP449" s="22"/>
      <c r="CQ449" s="22"/>
      <c r="CR449" s="22"/>
      <c r="CS449" s="22"/>
      <c r="CT449" s="22"/>
      <c r="CU449" s="22"/>
      <c r="CV449" s="22"/>
      <c r="CW449" s="22"/>
      <c r="CX449" s="22"/>
      <c r="CY449" s="22"/>
      <c r="CZ449" s="22"/>
      <c r="DA449" s="22"/>
      <c r="DB449" s="22"/>
      <c r="DC449" s="22"/>
    </row>
    <row r="450" spans="40:107">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c r="CA450" s="22"/>
      <c r="CB450" s="22"/>
      <c r="CC450" s="22"/>
      <c r="CD450" s="22"/>
      <c r="CE450" s="22"/>
      <c r="CF450" s="22"/>
      <c r="CG450" s="22"/>
      <c r="CH450" s="22"/>
      <c r="CI450" s="22"/>
      <c r="CJ450" s="22"/>
      <c r="CK450" s="22"/>
      <c r="CL450" s="22"/>
      <c r="CM450" s="22"/>
      <c r="CN450" s="22"/>
      <c r="CO450" s="22"/>
      <c r="CP450" s="22"/>
      <c r="CQ450" s="22"/>
      <c r="CR450" s="22"/>
      <c r="CS450" s="22"/>
      <c r="CT450" s="22"/>
      <c r="CU450" s="22"/>
      <c r="CV450" s="22"/>
      <c r="CW450" s="22"/>
      <c r="CX450" s="22"/>
      <c r="CY450" s="22"/>
      <c r="CZ450" s="22"/>
      <c r="DA450" s="22"/>
      <c r="DB450" s="22"/>
      <c r="DC450" s="22"/>
    </row>
    <row r="451" spans="40:107">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c r="CA451" s="22"/>
      <c r="CB451" s="22"/>
      <c r="CC451" s="22"/>
      <c r="CD451" s="22"/>
      <c r="CE451" s="22"/>
      <c r="CF451" s="22"/>
      <c r="CG451" s="22"/>
      <c r="CH451" s="22"/>
      <c r="CI451" s="22"/>
      <c r="CJ451" s="22"/>
      <c r="CK451" s="22"/>
      <c r="CL451" s="22"/>
      <c r="CM451" s="22"/>
      <c r="CN451" s="22"/>
      <c r="CO451" s="22"/>
      <c r="CP451" s="22"/>
      <c r="CQ451" s="22"/>
      <c r="CR451" s="22"/>
      <c r="CS451" s="22"/>
      <c r="CT451" s="22"/>
      <c r="CU451" s="22"/>
      <c r="CV451" s="22"/>
      <c r="CW451" s="22"/>
      <c r="CX451" s="22"/>
      <c r="CY451" s="22"/>
      <c r="CZ451" s="22"/>
      <c r="DA451" s="22"/>
      <c r="DB451" s="22"/>
      <c r="DC451" s="22"/>
    </row>
    <row r="452" spans="40:107">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22"/>
      <c r="CM452" s="22"/>
      <c r="CN452" s="22"/>
      <c r="CO452" s="22"/>
      <c r="CP452" s="22"/>
      <c r="CQ452" s="22"/>
      <c r="CR452" s="22"/>
      <c r="CS452" s="22"/>
      <c r="CT452" s="22"/>
      <c r="CU452" s="22"/>
      <c r="CV452" s="22"/>
      <c r="CW452" s="22"/>
      <c r="CX452" s="22"/>
      <c r="CY452" s="22"/>
      <c r="CZ452" s="22"/>
      <c r="DA452" s="22"/>
      <c r="DB452" s="22"/>
      <c r="DC452" s="22"/>
    </row>
    <row r="453" spans="40:107">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c r="CA453" s="22"/>
      <c r="CB453" s="22"/>
      <c r="CC453" s="22"/>
      <c r="CD453" s="22"/>
      <c r="CE453" s="22"/>
      <c r="CF453" s="22"/>
      <c r="CG453" s="22"/>
      <c r="CH453" s="22"/>
      <c r="CI453" s="22"/>
      <c r="CJ453" s="22"/>
      <c r="CK453" s="22"/>
      <c r="CL453" s="22"/>
      <c r="CM453" s="22"/>
      <c r="CN453" s="22"/>
      <c r="CO453" s="22"/>
      <c r="CP453" s="22"/>
      <c r="CQ453" s="22"/>
      <c r="CR453" s="22"/>
      <c r="CS453" s="22"/>
      <c r="CT453" s="22"/>
      <c r="CU453" s="22"/>
      <c r="CV453" s="22"/>
      <c r="CW453" s="22"/>
      <c r="CX453" s="22"/>
      <c r="CY453" s="22"/>
      <c r="CZ453" s="22"/>
      <c r="DA453" s="22"/>
      <c r="DB453" s="22"/>
      <c r="DC453" s="22"/>
    </row>
    <row r="454" spans="40:107">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c r="CA454" s="22"/>
      <c r="CB454" s="22"/>
      <c r="CC454" s="22"/>
      <c r="CD454" s="22"/>
      <c r="CE454" s="22"/>
      <c r="CF454" s="22"/>
      <c r="CG454" s="22"/>
      <c r="CH454" s="22"/>
      <c r="CI454" s="22"/>
      <c r="CJ454" s="22"/>
      <c r="CK454" s="22"/>
      <c r="CL454" s="22"/>
      <c r="CM454" s="22"/>
      <c r="CN454" s="22"/>
      <c r="CO454" s="22"/>
      <c r="CP454" s="22"/>
      <c r="CQ454" s="22"/>
      <c r="CR454" s="22"/>
      <c r="CS454" s="22"/>
      <c r="CT454" s="22"/>
      <c r="CU454" s="22"/>
      <c r="CV454" s="22"/>
      <c r="CW454" s="22"/>
      <c r="CX454" s="22"/>
      <c r="CY454" s="22"/>
      <c r="CZ454" s="22"/>
      <c r="DA454" s="22"/>
      <c r="DB454" s="22"/>
      <c r="DC454" s="22"/>
    </row>
    <row r="455" spans="40:107">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c r="CA455" s="22"/>
      <c r="CB455" s="22"/>
      <c r="CC455" s="22"/>
      <c r="CD455" s="22"/>
      <c r="CE455" s="22"/>
      <c r="CF455" s="22"/>
      <c r="CG455" s="22"/>
      <c r="CH455" s="22"/>
      <c r="CI455" s="22"/>
      <c r="CJ455" s="22"/>
      <c r="CK455" s="22"/>
      <c r="CL455" s="22"/>
      <c r="CM455" s="22"/>
      <c r="CN455" s="22"/>
      <c r="CO455" s="22"/>
      <c r="CP455" s="22"/>
      <c r="CQ455" s="22"/>
      <c r="CR455" s="22"/>
      <c r="CS455" s="22"/>
      <c r="CT455" s="22"/>
      <c r="CU455" s="22"/>
      <c r="CV455" s="22"/>
      <c r="CW455" s="22"/>
      <c r="CX455" s="22"/>
      <c r="CY455" s="22"/>
      <c r="CZ455" s="22"/>
      <c r="DA455" s="22"/>
      <c r="DB455" s="22"/>
      <c r="DC455" s="22"/>
    </row>
    <row r="456" spans="40:107">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c r="CA456" s="22"/>
      <c r="CB456" s="22"/>
      <c r="CC456" s="22"/>
      <c r="CD456" s="22"/>
      <c r="CE456" s="22"/>
      <c r="CF456" s="22"/>
      <c r="CG456" s="22"/>
      <c r="CH456" s="22"/>
      <c r="CI456" s="22"/>
      <c r="CJ456" s="22"/>
      <c r="CK456" s="22"/>
      <c r="CL456" s="22"/>
      <c r="CM456" s="22"/>
      <c r="CN456" s="22"/>
      <c r="CO456" s="22"/>
      <c r="CP456" s="22"/>
      <c r="CQ456" s="22"/>
      <c r="CR456" s="22"/>
      <c r="CS456" s="22"/>
      <c r="CT456" s="22"/>
      <c r="CU456" s="22"/>
      <c r="CV456" s="22"/>
      <c r="CW456" s="22"/>
      <c r="CX456" s="22"/>
      <c r="CY456" s="22"/>
      <c r="CZ456" s="22"/>
      <c r="DA456" s="22"/>
      <c r="DB456" s="22"/>
      <c r="DC456" s="22"/>
    </row>
    <row r="457" spans="40:107">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c r="CA457" s="22"/>
      <c r="CB457" s="22"/>
      <c r="CC457" s="22"/>
      <c r="CD457" s="22"/>
      <c r="CE457" s="22"/>
      <c r="CF457" s="22"/>
      <c r="CG457" s="22"/>
      <c r="CH457" s="22"/>
      <c r="CI457" s="22"/>
      <c r="CJ457" s="22"/>
      <c r="CK457" s="22"/>
      <c r="CL457" s="22"/>
      <c r="CM457" s="22"/>
      <c r="CN457" s="22"/>
      <c r="CO457" s="22"/>
      <c r="CP457" s="22"/>
      <c r="CQ457" s="22"/>
      <c r="CR457" s="22"/>
      <c r="CS457" s="22"/>
      <c r="CT457" s="22"/>
      <c r="CU457" s="22"/>
      <c r="CV457" s="22"/>
      <c r="CW457" s="22"/>
      <c r="CX457" s="22"/>
      <c r="CY457" s="22"/>
      <c r="CZ457" s="22"/>
      <c r="DA457" s="22"/>
      <c r="DB457" s="22"/>
      <c r="DC457" s="22"/>
    </row>
    <row r="458" spans="40:107">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c r="CA458" s="22"/>
      <c r="CB458" s="22"/>
      <c r="CC458" s="22"/>
      <c r="CD458" s="22"/>
      <c r="CE458" s="22"/>
      <c r="CF458" s="22"/>
      <c r="CG458" s="22"/>
      <c r="CH458" s="22"/>
      <c r="CI458" s="22"/>
      <c r="CJ458" s="22"/>
      <c r="CK458" s="22"/>
      <c r="CL458" s="22"/>
      <c r="CM458" s="22"/>
      <c r="CN458" s="22"/>
      <c r="CO458" s="22"/>
      <c r="CP458" s="22"/>
      <c r="CQ458" s="22"/>
      <c r="CR458" s="22"/>
      <c r="CS458" s="22"/>
      <c r="CT458" s="22"/>
      <c r="CU458" s="22"/>
      <c r="CV458" s="22"/>
      <c r="CW458" s="22"/>
      <c r="CX458" s="22"/>
      <c r="CY458" s="22"/>
      <c r="CZ458" s="22"/>
      <c r="DA458" s="22"/>
      <c r="DB458" s="22"/>
      <c r="DC458" s="22"/>
    </row>
    <row r="459" spans="40:107">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c r="CA459" s="22"/>
      <c r="CB459" s="22"/>
      <c r="CC459" s="22"/>
      <c r="CD459" s="22"/>
      <c r="CE459" s="22"/>
      <c r="CF459" s="22"/>
      <c r="CG459" s="22"/>
      <c r="CH459" s="22"/>
      <c r="CI459" s="22"/>
      <c r="CJ459" s="22"/>
      <c r="CK459" s="22"/>
      <c r="CL459" s="22"/>
      <c r="CM459" s="22"/>
      <c r="CN459" s="22"/>
      <c r="CO459" s="22"/>
      <c r="CP459" s="22"/>
      <c r="CQ459" s="22"/>
      <c r="CR459" s="22"/>
      <c r="CS459" s="22"/>
      <c r="CT459" s="22"/>
      <c r="CU459" s="22"/>
      <c r="CV459" s="22"/>
      <c r="CW459" s="22"/>
      <c r="CX459" s="22"/>
      <c r="CY459" s="22"/>
      <c r="CZ459" s="22"/>
      <c r="DA459" s="22"/>
      <c r="DB459" s="22"/>
      <c r="DC459" s="22"/>
    </row>
    <row r="460" spans="40:107">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c r="CA460" s="22"/>
      <c r="CB460" s="22"/>
      <c r="CC460" s="22"/>
      <c r="CD460" s="22"/>
      <c r="CE460" s="22"/>
      <c r="CF460" s="22"/>
      <c r="CG460" s="22"/>
      <c r="CH460" s="22"/>
      <c r="CI460" s="22"/>
      <c r="CJ460" s="22"/>
      <c r="CK460" s="22"/>
      <c r="CL460" s="22"/>
      <c r="CM460" s="22"/>
      <c r="CN460" s="22"/>
      <c r="CO460" s="22"/>
      <c r="CP460" s="22"/>
      <c r="CQ460" s="22"/>
      <c r="CR460" s="22"/>
      <c r="CS460" s="22"/>
      <c r="CT460" s="22"/>
      <c r="CU460" s="22"/>
      <c r="CV460" s="22"/>
      <c r="CW460" s="22"/>
      <c r="CX460" s="22"/>
      <c r="CY460" s="22"/>
      <c r="CZ460" s="22"/>
      <c r="DA460" s="22"/>
      <c r="DB460" s="22"/>
      <c r="DC460" s="22"/>
    </row>
    <row r="461" spans="40:107">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c r="CL461" s="22"/>
      <c r="CM461" s="22"/>
      <c r="CN461" s="22"/>
      <c r="CO461" s="22"/>
      <c r="CP461" s="22"/>
      <c r="CQ461" s="22"/>
      <c r="CR461" s="22"/>
      <c r="CS461" s="22"/>
      <c r="CT461" s="22"/>
      <c r="CU461" s="22"/>
      <c r="CV461" s="22"/>
      <c r="CW461" s="22"/>
      <c r="CX461" s="22"/>
      <c r="CY461" s="22"/>
      <c r="CZ461" s="22"/>
      <c r="DA461" s="22"/>
      <c r="DB461" s="22"/>
      <c r="DC461" s="22"/>
    </row>
    <row r="462" spans="40:107">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c r="CL462" s="22"/>
      <c r="CM462" s="22"/>
      <c r="CN462" s="22"/>
      <c r="CO462" s="22"/>
      <c r="CP462" s="22"/>
      <c r="CQ462" s="22"/>
      <c r="CR462" s="22"/>
      <c r="CS462" s="22"/>
      <c r="CT462" s="22"/>
      <c r="CU462" s="22"/>
      <c r="CV462" s="22"/>
      <c r="CW462" s="22"/>
      <c r="CX462" s="22"/>
      <c r="CY462" s="22"/>
      <c r="CZ462" s="22"/>
      <c r="DA462" s="22"/>
      <c r="DB462" s="22"/>
      <c r="DC462" s="22"/>
    </row>
    <row r="463" spans="40:107">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c r="CL463" s="22"/>
      <c r="CM463" s="22"/>
      <c r="CN463" s="22"/>
      <c r="CO463" s="22"/>
      <c r="CP463" s="22"/>
      <c r="CQ463" s="22"/>
      <c r="CR463" s="22"/>
      <c r="CS463" s="22"/>
      <c r="CT463" s="22"/>
      <c r="CU463" s="22"/>
      <c r="CV463" s="22"/>
      <c r="CW463" s="22"/>
      <c r="CX463" s="22"/>
      <c r="CY463" s="22"/>
      <c r="CZ463" s="22"/>
      <c r="DA463" s="22"/>
      <c r="DB463" s="22"/>
      <c r="DC463" s="22"/>
    </row>
    <row r="464" spans="40:107">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c r="CL464" s="22"/>
      <c r="CM464" s="22"/>
      <c r="CN464" s="22"/>
      <c r="CO464" s="22"/>
      <c r="CP464" s="22"/>
      <c r="CQ464" s="22"/>
      <c r="CR464" s="22"/>
      <c r="CS464" s="22"/>
      <c r="CT464" s="22"/>
      <c r="CU464" s="22"/>
      <c r="CV464" s="22"/>
      <c r="CW464" s="22"/>
      <c r="CX464" s="22"/>
      <c r="CY464" s="22"/>
      <c r="CZ464" s="22"/>
      <c r="DA464" s="22"/>
      <c r="DB464" s="22"/>
      <c r="DC464" s="22"/>
    </row>
    <row r="465" spans="40:107">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c r="CL465" s="22"/>
      <c r="CM465" s="22"/>
      <c r="CN465" s="22"/>
      <c r="CO465" s="22"/>
      <c r="CP465" s="22"/>
      <c r="CQ465" s="22"/>
      <c r="CR465" s="22"/>
      <c r="CS465" s="22"/>
      <c r="CT465" s="22"/>
      <c r="CU465" s="22"/>
      <c r="CV465" s="22"/>
      <c r="CW465" s="22"/>
      <c r="CX465" s="22"/>
      <c r="CY465" s="22"/>
      <c r="CZ465" s="22"/>
      <c r="DA465" s="22"/>
      <c r="DB465" s="22"/>
      <c r="DC465" s="22"/>
    </row>
    <row r="466" spans="40:107">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c r="CL466" s="22"/>
      <c r="CM466" s="22"/>
      <c r="CN466" s="22"/>
      <c r="CO466" s="22"/>
      <c r="CP466" s="22"/>
      <c r="CQ466" s="22"/>
      <c r="CR466" s="22"/>
      <c r="CS466" s="22"/>
      <c r="CT466" s="22"/>
      <c r="CU466" s="22"/>
      <c r="CV466" s="22"/>
      <c r="CW466" s="22"/>
      <c r="CX466" s="22"/>
      <c r="CY466" s="22"/>
      <c r="CZ466" s="22"/>
      <c r="DA466" s="22"/>
      <c r="DB466" s="22"/>
      <c r="DC466" s="22"/>
    </row>
    <row r="467" spans="40:107">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c r="CL467" s="22"/>
      <c r="CM467" s="22"/>
      <c r="CN467" s="22"/>
      <c r="CO467" s="22"/>
      <c r="CP467" s="22"/>
      <c r="CQ467" s="22"/>
      <c r="CR467" s="22"/>
      <c r="CS467" s="22"/>
      <c r="CT467" s="22"/>
      <c r="CU467" s="22"/>
      <c r="CV467" s="22"/>
      <c r="CW467" s="22"/>
      <c r="CX467" s="22"/>
      <c r="CY467" s="22"/>
      <c r="CZ467" s="22"/>
      <c r="DA467" s="22"/>
      <c r="DB467" s="22"/>
      <c r="DC467" s="22"/>
    </row>
    <row r="468" spans="40:107">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c r="CL468" s="22"/>
      <c r="CM468" s="22"/>
      <c r="CN468" s="22"/>
      <c r="CO468" s="22"/>
      <c r="CP468" s="22"/>
      <c r="CQ468" s="22"/>
      <c r="CR468" s="22"/>
      <c r="CS468" s="22"/>
      <c r="CT468" s="22"/>
      <c r="CU468" s="22"/>
      <c r="CV468" s="22"/>
      <c r="CW468" s="22"/>
      <c r="CX468" s="22"/>
      <c r="CY468" s="22"/>
      <c r="CZ468" s="22"/>
      <c r="DA468" s="22"/>
      <c r="DB468" s="22"/>
      <c r="DC468" s="22"/>
    </row>
    <row r="469" spans="40:107">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c r="CL469" s="22"/>
      <c r="CM469" s="22"/>
      <c r="CN469" s="22"/>
      <c r="CO469" s="22"/>
      <c r="CP469" s="22"/>
      <c r="CQ469" s="22"/>
      <c r="CR469" s="22"/>
      <c r="CS469" s="22"/>
      <c r="CT469" s="22"/>
      <c r="CU469" s="22"/>
      <c r="CV469" s="22"/>
      <c r="CW469" s="22"/>
      <c r="CX469" s="22"/>
      <c r="CY469" s="22"/>
      <c r="CZ469" s="22"/>
      <c r="DA469" s="22"/>
      <c r="DB469" s="22"/>
      <c r="DC469" s="22"/>
    </row>
    <row r="470" spans="40:107">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c r="CL470" s="22"/>
      <c r="CM470" s="22"/>
      <c r="CN470" s="22"/>
      <c r="CO470" s="22"/>
      <c r="CP470" s="22"/>
      <c r="CQ470" s="22"/>
      <c r="CR470" s="22"/>
      <c r="CS470" s="22"/>
      <c r="CT470" s="22"/>
      <c r="CU470" s="22"/>
      <c r="CV470" s="22"/>
      <c r="CW470" s="22"/>
      <c r="CX470" s="22"/>
      <c r="CY470" s="22"/>
      <c r="CZ470" s="22"/>
      <c r="DA470" s="22"/>
      <c r="DB470" s="22"/>
      <c r="DC470" s="22"/>
    </row>
    <row r="471" spans="40:107">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c r="CL471" s="22"/>
      <c r="CM471" s="22"/>
      <c r="CN471" s="22"/>
      <c r="CO471" s="22"/>
      <c r="CP471" s="22"/>
      <c r="CQ471" s="22"/>
      <c r="CR471" s="22"/>
      <c r="CS471" s="22"/>
      <c r="CT471" s="22"/>
      <c r="CU471" s="22"/>
      <c r="CV471" s="22"/>
      <c r="CW471" s="22"/>
      <c r="CX471" s="22"/>
      <c r="CY471" s="22"/>
      <c r="CZ471" s="22"/>
      <c r="DA471" s="22"/>
      <c r="DB471" s="22"/>
      <c r="DC471" s="22"/>
    </row>
    <row r="472" spans="40:107">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c r="CL472" s="22"/>
      <c r="CM472" s="22"/>
      <c r="CN472" s="22"/>
      <c r="CO472" s="22"/>
      <c r="CP472" s="22"/>
      <c r="CQ472" s="22"/>
      <c r="CR472" s="22"/>
      <c r="CS472" s="22"/>
      <c r="CT472" s="22"/>
      <c r="CU472" s="22"/>
      <c r="CV472" s="22"/>
      <c r="CW472" s="22"/>
      <c r="CX472" s="22"/>
      <c r="CY472" s="22"/>
      <c r="CZ472" s="22"/>
      <c r="DA472" s="22"/>
      <c r="DB472" s="22"/>
      <c r="DC472" s="22"/>
    </row>
    <row r="473" spans="40:107">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c r="CL473" s="22"/>
      <c r="CM473" s="22"/>
      <c r="CN473" s="22"/>
      <c r="CO473" s="22"/>
      <c r="CP473" s="22"/>
      <c r="CQ473" s="22"/>
      <c r="CR473" s="22"/>
      <c r="CS473" s="22"/>
      <c r="CT473" s="22"/>
      <c r="CU473" s="22"/>
      <c r="CV473" s="22"/>
      <c r="CW473" s="22"/>
      <c r="CX473" s="22"/>
      <c r="CY473" s="22"/>
      <c r="CZ473" s="22"/>
      <c r="DA473" s="22"/>
      <c r="DB473" s="22"/>
      <c r="DC473" s="22"/>
    </row>
    <row r="474" spans="40:107">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c r="CL474" s="22"/>
      <c r="CM474" s="22"/>
      <c r="CN474" s="22"/>
      <c r="CO474" s="22"/>
      <c r="CP474" s="22"/>
      <c r="CQ474" s="22"/>
      <c r="CR474" s="22"/>
      <c r="CS474" s="22"/>
      <c r="CT474" s="22"/>
      <c r="CU474" s="22"/>
      <c r="CV474" s="22"/>
      <c r="CW474" s="22"/>
      <c r="CX474" s="22"/>
      <c r="CY474" s="22"/>
      <c r="CZ474" s="22"/>
      <c r="DA474" s="22"/>
      <c r="DB474" s="22"/>
      <c r="DC474" s="22"/>
    </row>
    <row r="475" spans="40:107">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c r="CL475" s="22"/>
      <c r="CM475" s="22"/>
      <c r="CN475" s="22"/>
      <c r="CO475" s="22"/>
      <c r="CP475" s="22"/>
      <c r="CQ475" s="22"/>
      <c r="CR475" s="22"/>
      <c r="CS475" s="22"/>
      <c r="CT475" s="22"/>
      <c r="CU475" s="22"/>
      <c r="CV475" s="22"/>
      <c r="CW475" s="22"/>
      <c r="CX475" s="22"/>
      <c r="CY475" s="22"/>
      <c r="CZ475" s="22"/>
      <c r="DA475" s="22"/>
      <c r="DB475" s="22"/>
      <c r="DC475" s="22"/>
    </row>
    <row r="476" spans="40:107">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c r="CA476" s="22"/>
      <c r="CB476" s="22"/>
      <c r="CC476" s="22"/>
      <c r="CD476" s="22"/>
      <c r="CE476" s="22"/>
      <c r="CF476" s="22"/>
      <c r="CG476" s="22"/>
      <c r="CH476" s="22"/>
      <c r="CI476" s="22"/>
      <c r="CJ476" s="22"/>
      <c r="CK476" s="22"/>
      <c r="CL476" s="22"/>
      <c r="CM476" s="22"/>
      <c r="CN476" s="22"/>
      <c r="CO476" s="22"/>
      <c r="CP476" s="22"/>
      <c r="CQ476" s="22"/>
      <c r="CR476" s="22"/>
      <c r="CS476" s="22"/>
      <c r="CT476" s="22"/>
      <c r="CU476" s="22"/>
      <c r="CV476" s="22"/>
      <c r="CW476" s="22"/>
      <c r="CX476" s="22"/>
      <c r="CY476" s="22"/>
      <c r="CZ476" s="22"/>
      <c r="DA476" s="22"/>
      <c r="DB476" s="22"/>
      <c r="DC476" s="22"/>
    </row>
    <row r="477" spans="40:107">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c r="CA477" s="22"/>
      <c r="CB477" s="22"/>
      <c r="CC477" s="22"/>
      <c r="CD477" s="22"/>
      <c r="CE477" s="22"/>
      <c r="CF477" s="22"/>
      <c r="CG477" s="22"/>
      <c r="CH477" s="22"/>
      <c r="CI477" s="22"/>
      <c r="CJ477" s="22"/>
      <c r="CK477" s="22"/>
      <c r="CL477" s="22"/>
      <c r="CM477" s="22"/>
      <c r="CN477" s="22"/>
      <c r="CO477" s="22"/>
      <c r="CP477" s="22"/>
      <c r="CQ477" s="22"/>
      <c r="CR477" s="22"/>
      <c r="CS477" s="22"/>
      <c r="CT477" s="22"/>
      <c r="CU477" s="22"/>
      <c r="CV477" s="22"/>
      <c r="CW477" s="22"/>
      <c r="CX477" s="22"/>
      <c r="CY477" s="22"/>
      <c r="CZ477" s="22"/>
      <c r="DA477" s="22"/>
      <c r="DB477" s="22"/>
      <c r="DC477" s="22"/>
    </row>
    <row r="478" spans="40:107">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c r="CA478" s="22"/>
      <c r="CB478" s="22"/>
      <c r="CC478" s="22"/>
      <c r="CD478" s="22"/>
      <c r="CE478" s="22"/>
      <c r="CF478" s="22"/>
      <c r="CG478" s="22"/>
      <c r="CH478" s="22"/>
      <c r="CI478" s="22"/>
      <c r="CJ478" s="22"/>
      <c r="CK478" s="22"/>
      <c r="CL478" s="22"/>
      <c r="CM478" s="22"/>
      <c r="CN478" s="22"/>
      <c r="CO478" s="22"/>
      <c r="CP478" s="22"/>
      <c r="CQ478" s="22"/>
      <c r="CR478" s="22"/>
      <c r="CS478" s="22"/>
      <c r="CT478" s="22"/>
      <c r="CU478" s="22"/>
      <c r="CV478" s="22"/>
      <c r="CW478" s="22"/>
      <c r="CX478" s="22"/>
      <c r="CY478" s="22"/>
      <c r="CZ478" s="22"/>
      <c r="DA478" s="22"/>
      <c r="DB478" s="22"/>
      <c r="DC478" s="22"/>
    </row>
    <row r="479" spans="40:107">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c r="CA479" s="22"/>
      <c r="CB479" s="22"/>
      <c r="CC479" s="22"/>
      <c r="CD479" s="22"/>
      <c r="CE479" s="22"/>
      <c r="CF479" s="22"/>
      <c r="CG479" s="22"/>
      <c r="CH479" s="22"/>
      <c r="CI479" s="22"/>
      <c r="CJ479" s="22"/>
      <c r="CK479" s="22"/>
      <c r="CL479" s="22"/>
      <c r="CM479" s="22"/>
      <c r="CN479" s="22"/>
      <c r="CO479" s="22"/>
      <c r="CP479" s="22"/>
      <c r="CQ479" s="22"/>
      <c r="CR479" s="22"/>
      <c r="CS479" s="22"/>
      <c r="CT479" s="22"/>
      <c r="CU479" s="22"/>
      <c r="CV479" s="22"/>
      <c r="CW479" s="22"/>
      <c r="CX479" s="22"/>
      <c r="CY479" s="22"/>
      <c r="CZ479" s="22"/>
      <c r="DA479" s="22"/>
      <c r="DB479" s="22"/>
      <c r="DC479" s="22"/>
    </row>
    <row r="480" spans="40:107">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c r="CA480" s="22"/>
      <c r="CB480" s="22"/>
      <c r="CC480" s="22"/>
      <c r="CD480" s="22"/>
      <c r="CE480" s="22"/>
      <c r="CF480" s="22"/>
      <c r="CG480" s="22"/>
      <c r="CH480" s="22"/>
      <c r="CI480" s="22"/>
      <c r="CJ480" s="22"/>
      <c r="CK480" s="22"/>
      <c r="CL480" s="22"/>
      <c r="CM480" s="22"/>
      <c r="CN480" s="22"/>
      <c r="CO480" s="22"/>
      <c r="CP480" s="22"/>
      <c r="CQ480" s="22"/>
      <c r="CR480" s="22"/>
      <c r="CS480" s="22"/>
      <c r="CT480" s="22"/>
      <c r="CU480" s="22"/>
      <c r="CV480" s="22"/>
      <c r="CW480" s="22"/>
      <c r="CX480" s="22"/>
      <c r="CY480" s="22"/>
      <c r="CZ480" s="22"/>
      <c r="DA480" s="22"/>
      <c r="DB480" s="22"/>
      <c r="DC480" s="22"/>
    </row>
    <row r="481" spans="40:107">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c r="CA481" s="22"/>
      <c r="CB481" s="22"/>
      <c r="CC481" s="22"/>
      <c r="CD481" s="22"/>
      <c r="CE481" s="22"/>
      <c r="CF481" s="22"/>
      <c r="CG481" s="22"/>
      <c r="CH481" s="22"/>
      <c r="CI481" s="22"/>
      <c r="CJ481" s="22"/>
      <c r="CK481" s="22"/>
      <c r="CL481" s="22"/>
      <c r="CM481" s="22"/>
      <c r="CN481" s="22"/>
      <c r="CO481" s="22"/>
      <c r="CP481" s="22"/>
      <c r="CQ481" s="22"/>
      <c r="CR481" s="22"/>
      <c r="CS481" s="22"/>
      <c r="CT481" s="22"/>
      <c r="CU481" s="22"/>
      <c r="CV481" s="22"/>
      <c r="CW481" s="22"/>
      <c r="CX481" s="22"/>
      <c r="CY481" s="22"/>
      <c r="CZ481" s="22"/>
      <c r="DA481" s="22"/>
      <c r="DB481" s="22"/>
      <c r="DC481" s="22"/>
    </row>
    <row r="482" spans="40:107">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c r="CA482" s="22"/>
      <c r="CB482" s="22"/>
      <c r="CC482" s="22"/>
      <c r="CD482" s="22"/>
      <c r="CE482" s="22"/>
      <c r="CF482" s="22"/>
      <c r="CG482" s="22"/>
      <c r="CH482" s="22"/>
      <c r="CI482" s="22"/>
      <c r="CJ482" s="22"/>
      <c r="CK482" s="22"/>
      <c r="CL482" s="22"/>
      <c r="CM482" s="22"/>
      <c r="CN482" s="22"/>
      <c r="CO482" s="22"/>
      <c r="CP482" s="22"/>
      <c r="CQ482" s="22"/>
      <c r="CR482" s="22"/>
      <c r="CS482" s="22"/>
      <c r="CT482" s="22"/>
      <c r="CU482" s="22"/>
      <c r="CV482" s="22"/>
      <c r="CW482" s="22"/>
      <c r="CX482" s="22"/>
      <c r="CY482" s="22"/>
      <c r="CZ482" s="22"/>
      <c r="DA482" s="22"/>
      <c r="DB482" s="22"/>
      <c r="DC482" s="22"/>
    </row>
    <row r="483" spans="40:107">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c r="CA483" s="22"/>
      <c r="CB483" s="22"/>
      <c r="CC483" s="22"/>
      <c r="CD483" s="22"/>
      <c r="CE483" s="22"/>
      <c r="CF483" s="22"/>
      <c r="CG483" s="22"/>
      <c r="CH483" s="22"/>
      <c r="CI483" s="22"/>
      <c r="CJ483" s="22"/>
      <c r="CK483" s="22"/>
      <c r="CL483" s="22"/>
      <c r="CM483" s="22"/>
      <c r="CN483" s="22"/>
      <c r="CO483" s="22"/>
      <c r="CP483" s="22"/>
      <c r="CQ483" s="22"/>
      <c r="CR483" s="22"/>
      <c r="CS483" s="22"/>
      <c r="CT483" s="22"/>
      <c r="CU483" s="22"/>
      <c r="CV483" s="22"/>
      <c r="CW483" s="22"/>
      <c r="CX483" s="22"/>
      <c r="CY483" s="22"/>
      <c r="CZ483" s="22"/>
      <c r="DA483" s="22"/>
      <c r="DB483" s="22"/>
      <c r="DC483" s="22"/>
    </row>
    <row r="484" spans="40:107">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c r="CA484" s="22"/>
      <c r="CB484" s="22"/>
      <c r="CC484" s="22"/>
      <c r="CD484" s="22"/>
      <c r="CE484" s="22"/>
      <c r="CF484" s="22"/>
      <c r="CG484" s="22"/>
      <c r="CH484" s="22"/>
      <c r="CI484" s="22"/>
      <c r="CJ484" s="22"/>
      <c r="CK484" s="22"/>
      <c r="CL484" s="22"/>
      <c r="CM484" s="22"/>
      <c r="CN484" s="22"/>
      <c r="CO484" s="22"/>
      <c r="CP484" s="22"/>
      <c r="CQ484" s="22"/>
      <c r="CR484" s="22"/>
      <c r="CS484" s="22"/>
      <c r="CT484" s="22"/>
      <c r="CU484" s="22"/>
      <c r="CV484" s="22"/>
      <c r="CW484" s="22"/>
      <c r="CX484" s="22"/>
      <c r="CY484" s="22"/>
      <c r="CZ484" s="22"/>
      <c r="DA484" s="22"/>
      <c r="DB484" s="22"/>
      <c r="DC484" s="22"/>
    </row>
    <row r="485" spans="40:107">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c r="CA485" s="22"/>
      <c r="CB485" s="22"/>
      <c r="CC485" s="22"/>
      <c r="CD485" s="22"/>
      <c r="CE485" s="22"/>
      <c r="CF485" s="22"/>
      <c r="CG485" s="22"/>
      <c r="CH485" s="22"/>
      <c r="CI485" s="22"/>
      <c r="CJ485" s="22"/>
      <c r="CK485" s="22"/>
      <c r="CL485" s="22"/>
      <c r="CM485" s="22"/>
      <c r="CN485" s="22"/>
      <c r="CO485" s="22"/>
      <c r="CP485" s="22"/>
      <c r="CQ485" s="22"/>
      <c r="CR485" s="22"/>
      <c r="CS485" s="22"/>
      <c r="CT485" s="22"/>
      <c r="CU485" s="22"/>
      <c r="CV485" s="22"/>
      <c r="CW485" s="22"/>
      <c r="CX485" s="22"/>
      <c r="CY485" s="22"/>
      <c r="CZ485" s="22"/>
      <c r="DA485" s="22"/>
      <c r="DB485" s="22"/>
      <c r="DC485" s="22"/>
    </row>
    <row r="486" spans="40:107">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22"/>
      <c r="CF486" s="22"/>
      <c r="CG486" s="22"/>
      <c r="CH486" s="22"/>
      <c r="CI486" s="22"/>
      <c r="CJ486" s="22"/>
      <c r="CK486" s="22"/>
      <c r="CL486" s="22"/>
      <c r="CM486" s="22"/>
      <c r="CN486" s="22"/>
      <c r="CO486" s="22"/>
      <c r="CP486" s="22"/>
      <c r="CQ486" s="22"/>
      <c r="CR486" s="22"/>
      <c r="CS486" s="22"/>
      <c r="CT486" s="22"/>
      <c r="CU486" s="22"/>
      <c r="CV486" s="22"/>
      <c r="CW486" s="22"/>
      <c r="CX486" s="22"/>
      <c r="CY486" s="22"/>
      <c r="CZ486" s="22"/>
      <c r="DA486" s="22"/>
      <c r="DB486" s="22"/>
      <c r="DC486" s="22"/>
    </row>
    <row r="487" spans="40:107">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c r="CA487" s="22"/>
      <c r="CB487" s="22"/>
      <c r="CC487" s="22"/>
      <c r="CD487" s="22"/>
      <c r="CE487" s="22"/>
      <c r="CF487" s="22"/>
      <c r="CG487" s="22"/>
      <c r="CH487" s="22"/>
      <c r="CI487" s="22"/>
      <c r="CJ487" s="22"/>
      <c r="CK487" s="22"/>
      <c r="CL487" s="22"/>
      <c r="CM487" s="22"/>
      <c r="CN487" s="22"/>
      <c r="CO487" s="22"/>
      <c r="CP487" s="22"/>
      <c r="CQ487" s="22"/>
      <c r="CR487" s="22"/>
      <c r="CS487" s="22"/>
      <c r="CT487" s="22"/>
      <c r="CU487" s="22"/>
      <c r="CV487" s="22"/>
      <c r="CW487" s="22"/>
      <c r="CX487" s="22"/>
      <c r="CY487" s="22"/>
      <c r="CZ487" s="22"/>
      <c r="DA487" s="22"/>
      <c r="DB487" s="22"/>
      <c r="DC487" s="22"/>
    </row>
    <row r="488" spans="40:107">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c r="CA488" s="22"/>
      <c r="CB488" s="22"/>
      <c r="CC488" s="22"/>
      <c r="CD488" s="22"/>
      <c r="CE488" s="22"/>
      <c r="CF488" s="22"/>
      <c r="CG488" s="22"/>
      <c r="CH488" s="22"/>
      <c r="CI488" s="22"/>
      <c r="CJ488" s="22"/>
      <c r="CK488" s="22"/>
      <c r="CL488" s="22"/>
      <c r="CM488" s="22"/>
      <c r="CN488" s="22"/>
      <c r="CO488" s="22"/>
      <c r="CP488" s="22"/>
      <c r="CQ488" s="22"/>
      <c r="CR488" s="22"/>
      <c r="CS488" s="22"/>
      <c r="CT488" s="22"/>
      <c r="CU488" s="22"/>
      <c r="CV488" s="22"/>
      <c r="CW488" s="22"/>
      <c r="CX488" s="22"/>
      <c r="CY488" s="22"/>
      <c r="CZ488" s="22"/>
      <c r="DA488" s="22"/>
      <c r="DB488" s="22"/>
      <c r="DC488" s="22"/>
    </row>
    <row r="489" spans="40:107">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c r="CA489" s="22"/>
      <c r="CB489" s="22"/>
      <c r="CC489" s="22"/>
      <c r="CD489" s="22"/>
      <c r="CE489" s="22"/>
      <c r="CF489" s="22"/>
      <c r="CG489" s="22"/>
      <c r="CH489" s="22"/>
      <c r="CI489" s="22"/>
      <c r="CJ489" s="22"/>
      <c r="CK489" s="22"/>
      <c r="CL489" s="22"/>
      <c r="CM489" s="22"/>
      <c r="CN489" s="22"/>
      <c r="CO489" s="22"/>
      <c r="CP489" s="22"/>
      <c r="CQ489" s="22"/>
      <c r="CR489" s="22"/>
      <c r="CS489" s="22"/>
      <c r="CT489" s="22"/>
      <c r="CU489" s="22"/>
      <c r="CV489" s="22"/>
      <c r="CW489" s="22"/>
      <c r="CX489" s="22"/>
      <c r="CY489" s="22"/>
      <c r="CZ489" s="22"/>
      <c r="DA489" s="22"/>
      <c r="DB489" s="22"/>
      <c r="DC489" s="22"/>
    </row>
    <row r="490" spans="40:107">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c r="CA490" s="22"/>
      <c r="CB490" s="22"/>
      <c r="CC490" s="22"/>
      <c r="CD490" s="22"/>
      <c r="CE490" s="22"/>
      <c r="CF490" s="22"/>
      <c r="CG490" s="22"/>
      <c r="CH490" s="22"/>
      <c r="CI490" s="22"/>
      <c r="CJ490" s="22"/>
      <c r="CK490" s="22"/>
      <c r="CL490" s="22"/>
      <c r="CM490" s="22"/>
      <c r="CN490" s="22"/>
      <c r="CO490" s="22"/>
      <c r="CP490" s="22"/>
      <c r="CQ490" s="22"/>
      <c r="CR490" s="22"/>
      <c r="CS490" s="22"/>
      <c r="CT490" s="22"/>
      <c r="CU490" s="22"/>
      <c r="CV490" s="22"/>
      <c r="CW490" s="22"/>
      <c r="CX490" s="22"/>
      <c r="CY490" s="22"/>
      <c r="CZ490" s="22"/>
      <c r="DA490" s="22"/>
      <c r="DB490" s="22"/>
      <c r="DC490" s="22"/>
    </row>
    <row r="491" spans="40:107">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c r="CA491" s="22"/>
      <c r="CB491" s="22"/>
      <c r="CC491" s="22"/>
      <c r="CD491" s="22"/>
      <c r="CE491" s="22"/>
      <c r="CF491" s="22"/>
      <c r="CG491" s="22"/>
      <c r="CH491" s="22"/>
      <c r="CI491" s="22"/>
      <c r="CJ491" s="22"/>
      <c r="CK491" s="22"/>
      <c r="CL491" s="22"/>
      <c r="CM491" s="22"/>
      <c r="CN491" s="22"/>
      <c r="CO491" s="22"/>
      <c r="CP491" s="22"/>
      <c r="CQ491" s="22"/>
      <c r="CR491" s="22"/>
      <c r="CS491" s="22"/>
      <c r="CT491" s="22"/>
      <c r="CU491" s="22"/>
      <c r="CV491" s="22"/>
      <c r="CW491" s="22"/>
      <c r="CX491" s="22"/>
      <c r="CY491" s="22"/>
      <c r="CZ491" s="22"/>
      <c r="DA491" s="22"/>
      <c r="DB491" s="22"/>
      <c r="DC491" s="22"/>
    </row>
    <row r="492" spans="40:107">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c r="CA492" s="22"/>
      <c r="CB492" s="22"/>
      <c r="CC492" s="22"/>
      <c r="CD492" s="22"/>
      <c r="CE492" s="22"/>
      <c r="CF492" s="22"/>
      <c r="CG492" s="22"/>
      <c r="CH492" s="22"/>
      <c r="CI492" s="22"/>
      <c r="CJ492" s="22"/>
      <c r="CK492" s="22"/>
      <c r="CL492" s="22"/>
      <c r="CM492" s="22"/>
      <c r="CN492" s="22"/>
      <c r="CO492" s="22"/>
      <c r="CP492" s="22"/>
      <c r="CQ492" s="22"/>
      <c r="CR492" s="22"/>
      <c r="CS492" s="22"/>
      <c r="CT492" s="22"/>
      <c r="CU492" s="22"/>
      <c r="CV492" s="22"/>
      <c r="CW492" s="22"/>
      <c r="CX492" s="22"/>
      <c r="CY492" s="22"/>
      <c r="CZ492" s="22"/>
      <c r="DA492" s="22"/>
      <c r="DB492" s="22"/>
      <c r="DC492" s="22"/>
    </row>
    <row r="493" spans="40:107">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c r="CA493" s="22"/>
      <c r="CB493" s="22"/>
      <c r="CC493" s="22"/>
      <c r="CD493" s="22"/>
      <c r="CE493" s="22"/>
      <c r="CF493" s="22"/>
      <c r="CG493" s="22"/>
      <c r="CH493" s="22"/>
      <c r="CI493" s="22"/>
      <c r="CJ493" s="22"/>
      <c r="CK493" s="22"/>
      <c r="CL493" s="22"/>
      <c r="CM493" s="22"/>
      <c r="CN493" s="22"/>
      <c r="CO493" s="22"/>
      <c r="CP493" s="22"/>
      <c r="CQ493" s="22"/>
      <c r="CR493" s="22"/>
      <c r="CS493" s="22"/>
      <c r="CT493" s="22"/>
      <c r="CU493" s="22"/>
      <c r="CV493" s="22"/>
      <c r="CW493" s="22"/>
      <c r="CX493" s="22"/>
      <c r="CY493" s="22"/>
      <c r="CZ493" s="22"/>
      <c r="DA493" s="22"/>
      <c r="DB493" s="22"/>
      <c r="DC493" s="22"/>
    </row>
    <row r="494" spans="40:107">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c r="CA494" s="22"/>
      <c r="CB494" s="22"/>
      <c r="CC494" s="22"/>
      <c r="CD494" s="22"/>
      <c r="CE494" s="22"/>
      <c r="CF494" s="22"/>
      <c r="CG494" s="22"/>
      <c r="CH494" s="22"/>
      <c r="CI494" s="22"/>
      <c r="CJ494" s="22"/>
      <c r="CK494" s="22"/>
      <c r="CL494" s="22"/>
      <c r="CM494" s="22"/>
      <c r="CN494" s="22"/>
      <c r="CO494" s="22"/>
      <c r="CP494" s="22"/>
      <c r="CQ494" s="22"/>
      <c r="CR494" s="22"/>
      <c r="CS494" s="22"/>
      <c r="CT494" s="22"/>
      <c r="CU494" s="22"/>
      <c r="CV494" s="22"/>
      <c r="CW494" s="22"/>
      <c r="CX494" s="22"/>
      <c r="CY494" s="22"/>
      <c r="CZ494" s="22"/>
      <c r="DA494" s="22"/>
      <c r="DB494" s="22"/>
      <c r="DC494" s="22"/>
    </row>
    <row r="495" spans="40:107">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c r="CA495" s="22"/>
      <c r="CB495" s="22"/>
      <c r="CC495" s="22"/>
      <c r="CD495" s="22"/>
      <c r="CE495" s="22"/>
      <c r="CF495" s="22"/>
      <c r="CG495" s="22"/>
      <c r="CH495" s="22"/>
      <c r="CI495" s="22"/>
      <c r="CJ495" s="22"/>
      <c r="CK495" s="22"/>
      <c r="CL495" s="22"/>
      <c r="CM495" s="22"/>
      <c r="CN495" s="22"/>
      <c r="CO495" s="22"/>
      <c r="CP495" s="22"/>
      <c r="CQ495" s="22"/>
      <c r="CR495" s="22"/>
      <c r="CS495" s="22"/>
      <c r="CT495" s="22"/>
      <c r="CU495" s="22"/>
      <c r="CV495" s="22"/>
      <c r="CW495" s="22"/>
      <c r="CX495" s="22"/>
      <c r="CY495" s="22"/>
      <c r="CZ495" s="22"/>
      <c r="DA495" s="22"/>
      <c r="DB495" s="22"/>
      <c r="DC495" s="22"/>
    </row>
    <row r="496" spans="40:107">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c r="CA496" s="22"/>
      <c r="CB496" s="22"/>
      <c r="CC496" s="22"/>
      <c r="CD496" s="22"/>
      <c r="CE496" s="22"/>
      <c r="CF496" s="22"/>
      <c r="CG496" s="22"/>
      <c r="CH496" s="22"/>
      <c r="CI496" s="22"/>
      <c r="CJ496" s="22"/>
      <c r="CK496" s="22"/>
      <c r="CL496" s="22"/>
      <c r="CM496" s="22"/>
      <c r="CN496" s="22"/>
      <c r="CO496" s="22"/>
      <c r="CP496" s="22"/>
      <c r="CQ496" s="22"/>
      <c r="CR496" s="22"/>
      <c r="CS496" s="22"/>
      <c r="CT496" s="22"/>
      <c r="CU496" s="22"/>
      <c r="CV496" s="22"/>
      <c r="CW496" s="22"/>
      <c r="CX496" s="22"/>
      <c r="CY496" s="22"/>
      <c r="CZ496" s="22"/>
      <c r="DA496" s="22"/>
      <c r="DB496" s="22"/>
      <c r="DC496" s="22"/>
    </row>
    <row r="497" spans="40:107">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c r="CA497" s="22"/>
      <c r="CB497" s="22"/>
      <c r="CC497" s="22"/>
      <c r="CD497" s="22"/>
      <c r="CE497" s="22"/>
      <c r="CF497" s="22"/>
      <c r="CG497" s="22"/>
      <c r="CH497" s="22"/>
      <c r="CI497" s="22"/>
      <c r="CJ497" s="22"/>
      <c r="CK497" s="22"/>
      <c r="CL497" s="22"/>
      <c r="CM497" s="22"/>
      <c r="CN497" s="22"/>
      <c r="CO497" s="22"/>
      <c r="CP497" s="22"/>
      <c r="CQ497" s="22"/>
      <c r="CR497" s="22"/>
      <c r="CS497" s="22"/>
      <c r="CT497" s="22"/>
      <c r="CU497" s="22"/>
      <c r="CV497" s="22"/>
      <c r="CW497" s="22"/>
      <c r="CX497" s="22"/>
      <c r="CY497" s="22"/>
      <c r="CZ497" s="22"/>
      <c r="DA497" s="22"/>
      <c r="DB497" s="22"/>
      <c r="DC497" s="22"/>
    </row>
    <row r="498" spans="40:107">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c r="CA498" s="22"/>
      <c r="CB498" s="22"/>
      <c r="CC498" s="22"/>
      <c r="CD498" s="22"/>
      <c r="CE498" s="22"/>
      <c r="CF498" s="22"/>
      <c r="CG498" s="22"/>
      <c r="CH498" s="22"/>
      <c r="CI498" s="22"/>
      <c r="CJ498" s="22"/>
      <c r="CK498" s="22"/>
      <c r="CL498" s="22"/>
      <c r="CM498" s="22"/>
      <c r="CN498" s="22"/>
      <c r="CO498" s="22"/>
      <c r="CP498" s="22"/>
      <c r="CQ498" s="22"/>
      <c r="CR498" s="22"/>
      <c r="CS498" s="22"/>
      <c r="CT498" s="22"/>
      <c r="CU498" s="22"/>
      <c r="CV498" s="22"/>
      <c r="CW498" s="22"/>
      <c r="CX498" s="22"/>
      <c r="CY498" s="22"/>
      <c r="CZ498" s="22"/>
      <c r="DA498" s="22"/>
      <c r="DB498" s="22"/>
      <c r="DC498" s="22"/>
    </row>
    <row r="499" spans="40:107">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c r="CA499" s="22"/>
      <c r="CB499" s="22"/>
      <c r="CC499" s="22"/>
      <c r="CD499" s="22"/>
      <c r="CE499" s="22"/>
      <c r="CF499" s="22"/>
      <c r="CG499" s="22"/>
      <c r="CH499" s="22"/>
      <c r="CI499" s="22"/>
      <c r="CJ499" s="22"/>
      <c r="CK499" s="22"/>
      <c r="CL499" s="22"/>
      <c r="CM499" s="22"/>
      <c r="CN499" s="22"/>
      <c r="CO499" s="22"/>
      <c r="CP499" s="22"/>
      <c r="CQ499" s="22"/>
      <c r="CR499" s="22"/>
      <c r="CS499" s="22"/>
      <c r="CT499" s="22"/>
      <c r="CU499" s="22"/>
      <c r="CV499" s="22"/>
      <c r="CW499" s="22"/>
      <c r="CX499" s="22"/>
      <c r="CY499" s="22"/>
      <c r="CZ499" s="22"/>
      <c r="DA499" s="22"/>
      <c r="DB499" s="22"/>
      <c r="DC499" s="22"/>
    </row>
    <row r="500" spans="40:107">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c r="CA500" s="22"/>
      <c r="CB500" s="22"/>
      <c r="CC500" s="22"/>
      <c r="CD500" s="22"/>
      <c r="CE500" s="22"/>
      <c r="CF500" s="22"/>
      <c r="CG500" s="22"/>
      <c r="CH500" s="22"/>
      <c r="CI500" s="22"/>
      <c r="CJ500" s="22"/>
      <c r="CK500" s="22"/>
      <c r="CL500" s="22"/>
      <c r="CM500" s="22"/>
      <c r="CN500" s="22"/>
      <c r="CO500" s="22"/>
      <c r="CP500" s="22"/>
      <c r="CQ500" s="22"/>
      <c r="CR500" s="22"/>
      <c r="CS500" s="22"/>
      <c r="CT500" s="22"/>
      <c r="CU500" s="22"/>
      <c r="CV500" s="22"/>
      <c r="CW500" s="22"/>
      <c r="CX500" s="22"/>
      <c r="CY500" s="22"/>
      <c r="CZ500" s="22"/>
      <c r="DA500" s="22"/>
      <c r="DB500" s="22"/>
      <c r="DC500" s="22"/>
    </row>
    <row r="501" spans="40:107">
      <c r="AN501" s="22"/>
      <c r="AO501" s="22"/>
      <c r="AP501" s="22"/>
      <c r="AQ501" s="22"/>
      <c r="AR501" s="22"/>
      <c r="AS501" s="22"/>
      <c r="AT501" s="22"/>
      <c r="AU501" s="22"/>
      <c r="AV501" s="22"/>
      <c r="AW501" s="22"/>
      <c r="AX501" s="22"/>
      <c r="AY501" s="22"/>
      <c r="AZ501" s="22"/>
      <c r="BA501" s="22"/>
      <c r="BB501" s="22"/>
      <c r="BC501" s="22"/>
      <c r="BD501" s="22"/>
      <c r="BE501" s="22"/>
      <c r="BF501" s="22"/>
      <c r="BG501" s="22"/>
      <c r="BH501" s="22"/>
      <c r="BI501" s="22"/>
      <c r="BJ501" s="22"/>
      <c r="BK501" s="22"/>
      <c r="BL501" s="22"/>
      <c r="BM501" s="22"/>
      <c r="BN501" s="22"/>
      <c r="BO501" s="22"/>
      <c r="BP501" s="22"/>
      <c r="BQ501" s="22"/>
      <c r="BR501" s="22"/>
      <c r="BS501" s="22"/>
      <c r="BT501" s="22"/>
      <c r="BU501" s="22"/>
      <c r="BV501" s="22"/>
      <c r="BW501" s="22"/>
      <c r="BX501" s="22"/>
      <c r="BY501" s="22"/>
      <c r="BZ501" s="22"/>
      <c r="CA501" s="22"/>
      <c r="CB501" s="22"/>
      <c r="CC501" s="22"/>
      <c r="CD501" s="22"/>
      <c r="CE501" s="22"/>
      <c r="CF501" s="22"/>
      <c r="CG501" s="22"/>
      <c r="CH501" s="22"/>
      <c r="CI501" s="22"/>
      <c r="CJ501" s="22"/>
      <c r="CK501" s="22"/>
      <c r="CL501" s="22"/>
      <c r="CM501" s="22"/>
      <c r="CN501" s="22"/>
      <c r="CO501" s="22"/>
      <c r="CP501" s="22"/>
      <c r="CQ501" s="22"/>
      <c r="CR501" s="22"/>
      <c r="CS501" s="22"/>
      <c r="CT501" s="22"/>
      <c r="CU501" s="22"/>
      <c r="CV501" s="22"/>
      <c r="CW501" s="22"/>
      <c r="CX501" s="22"/>
      <c r="CY501" s="22"/>
      <c r="CZ501" s="22"/>
      <c r="DA501" s="22"/>
      <c r="DB501" s="22"/>
      <c r="DC501" s="22"/>
    </row>
    <row r="502" spans="40:107">
      <c r="AN502" s="22"/>
      <c r="AO502" s="22"/>
      <c r="AP502" s="22"/>
      <c r="AQ502" s="22"/>
      <c r="AR502" s="22"/>
      <c r="AS502" s="22"/>
      <c r="AT502" s="22"/>
      <c r="AU502" s="22"/>
      <c r="AV502" s="22"/>
      <c r="AW502" s="22"/>
      <c r="AX502" s="22"/>
      <c r="AY502" s="22"/>
      <c r="AZ502" s="22"/>
      <c r="BA502" s="22"/>
      <c r="BB502" s="22"/>
      <c r="BC502" s="22"/>
      <c r="BD502" s="22"/>
      <c r="BE502" s="22"/>
      <c r="BF502" s="22"/>
      <c r="BG502" s="22"/>
      <c r="BH502" s="22"/>
      <c r="BI502" s="22"/>
      <c r="BJ502" s="22"/>
      <c r="BK502" s="22"/>
      <c r="BL502" s="22"/>
      <c r="BM502" s="22"/>
      <c r="BN502" s="22"/>
      <c r="BO502" s="22"/>
      <c r="BP502" s="22"/>
      <c r="BQ502" s="22"/>
      <c r="BR502" s="22"/>
      <c r="BS502" s="22"/>
      <c r="BT502" s="22"/>
      <c r="BU502" s="22"/>
      <c r="BV502" s="22"/>
      <c r="BW502" s="22"/>
      <c r="BX502" s="22"/>
      <c r="BY502" s="22"/>
      <c r="BZ502" s="22"/>
      <c r="CA502" s="22"/>
      <c r="CB502" s="22"/>
      <c r="CC502" s="22"/>
      <c r="CD502" s="22"/>
      <c r="CE502" s="22"/>
      <c r="CF502" s="22"/>
      <c r="CG502" s="22"/>
      <c r="CH502" s="22"/>
      <c r="CI502" s="22"/>
      <c r="CJ502" s="22"/>
      <c r="CK502" s="22"/>
      <c r="CL502" s="22"/>
      <c r="CM502" s="22"/>
      <c r="CN502" s="22"/>
      <c r="CO502" s="22"/>
      <c r="CP502" s="22"/>
      <c r="CQ502" s="22"/>
      <c r="CR502" s="22"/>
      <c r="CS502" s="22"/>
      <c r="CT502" s="22"/>
      <c r="CU502" s="22"/>
      <c r="CV502" s="22"/>
      <c r="CW502" s="22"/>
      <c r="CX502" s="22"/>
      <c r="CY502" s="22"/>
      <c r="CZ502" s="22"/>
      <c r="DA502" s="22"/>
      <c r="DB502" s="22"/>
      <c r="DC502" s="22"/>
    </row>
    <row r="503" spans="40:107">
      <c r="AN503" s="22"/>
      <c r="AO503" s="22"/>
      <c r="AP503" s="22"/>
      <c r="AQ503" s="22"/>
      <c r="AR503" s="22"/>
      <c r="AS503" s="22"/>
      <c r="AT503" s="22"/>
      <c r="AU503" s="22"/>
      <c r="AV503" s="22"/>
      <c r="AW503" s="22"/>
      <c r="AX503" s="22"/>
      <c r="AY503" s="22"/>
      <c r="AZ503" s="22"/>
      <c r="BA503" s="22"/>
      <c r="BB503" s="22"/>
      <c r="BC503" s="22"/>
      <c r="BD503" s="22"/>
      <c r="BE503" s="22"/>
      <c r="BF503" s="22"/>
      <c r="BG503" s="22"/>
      <c r="BH503" s="22"/>
      <c r="BI503" s="22"/>
      <c r="BJ503" s="22"/>
      <c r="BK503" s="22"/>
      <c r="BL503" s="22"/>
      <c r="BM503" s="22"/>
      <c r="BN503" s="22"/>
      <c r="BO503" s="22"/>
      <c r="BP503" s="22"/>
      <c r="BQ503" s="22"/>
      <c r="BR503" s="22"/>
      <c r="BS503" s="22"/>
      <c r="BT503" s="22"/>
      <c r="BU503" s="22"/>
      <c r="BV503" s="22"/>
      <c r="BW503" s="22"/>
      <c r="BX503" s="22"/>
      <c r="BY503" s="22"/>
      <c r="BZ503" s="22"/>
      <c r="CA503" s="22"/>
      <c r="CB503" s="22"/>
      <c r="CC503" s="22"/>
      <c r="CD503" s="22"/>
      <c r="CE503" s="22"/>
      <c r="CF503" s="22"/>
      <c r="CG503" s="22"/>
      <c r="CH503" s="22"/>
      <c r="CI503" s="22"/>
      <c r="CJ503" s="22"/>
      <c r="CK503" s="22"/>
      <c r="CL503" s="22"/>
      <c r="CM503" s="22"/>
      <c r="CN503" s="22"/>
      <c r="CO503" s="22"/>
      <c r="CP503" s="22"/>
      <c r="CQ503" s="22"/>
      <c r="CR503" s="22"/>
      <c r="CS503" s="22"/>
      <c r="CT503" s="22"/>
      <c r="CU503" s="22"/>
      <c r="CV503" s="22"/>
      <c r="CW503" s="22"/>
      <c r="CX503" s="22"/>
      <c r="CY503" s="22"/>
      <c r="CZ503" s="22"/>
      <c r="DA503" s="22"/>
      <c r="DB503" s="22"/>
      <c r="DC503" s="22"/>
    </row>
    <row r="504" spans="40:107">
      <c r="AN504" s="22"/>
      <c r="AO504" s="22"/>
      <c r="AP504" s="22"/>
      <c r="AQ504" s="22"/>
      <c r="AR504" s="22"/>
      <c r="AS504" s="22"/>
      <c r="AT504" s="22"/>
      <c r="AU504" s="22"/>
      <c r="AV504" s="22"/>
      <c r="AW504" s="22"/>
      <c r="AX504" s="22"/>
      <c r="AY504" s="22"/>
      <c r="AZ504" s="22"/>
      <c r="BA504" s="22"/>
      <c r="BB504" s="22"/>
      <c r="BC504" s="22"/>
      <c r="BD504" s="22"/>
      <c r="BE504" s="22"/>
      <c r="BF504" s="22"/>
      <c r="BG504" s="22"/>
      <c r="BH504" s="22"/>
      <c r="BI504" s="22"/>
      <c r="BJ504" s="22"/>
      <c r="BK504" s="22"/>
      <c r="BL504" s="22"/>
      <c r="BM504" s="22"/>
      <c r="BN504" s="22"/>
      <c r="BO504" s="22"/>
      <c r="BP504" s="22"/>
      <c r="BQ504" s="22"/>
      <c r="BR504" s="22"/>
      <c r="BS504" s="22"/>
      <c r="BT504" s="22"/>
      <c r="BU504" s="22"/>
      <c r="BV504" s="22"/>
      <c r="BW504" s="22"/>
      <c r="BX504" s="22"/>
      <c r="BY504" s="22"/>
      <c r="BZ504" s="22"/>
      <c r="CA504" s="22"/>
      <c r="CB504" s="22"/>
      <c r="CC504" s="22"/>
      <c r="CD504" s="22"/>
      <c r="CE504" s="22"/>
      <c r="CF504" s="22"/>
      <c r="CG504" s="22"/>
      <c r="CH504" s="22"/>
      <c r="CI504" s="22"/>
      <c r="CJ504" s="22"/>
      <c r="CK504" s="22"/>
      <c r="CL504" s="22"/>
      <c r="CM504" s="22"/>
      <c r="CN504" s="22"/>
      <c r="CO504" s="22"/>
      <c r="CP504" s="22"/>
      <c r="CQ504" s="22"/>
      <c r="CR504" s="22"/>
      <c r="CS504" s="22"/>
      <c r="CT504" s="22"/>
      <c r="CU504" s="22"/>
      <c r="CV504" s="22"/>
      <c r="CW504" s="22"/>
      <c r="CX504" s="22"/>
      <c r="CY504" s="22"/>
      <c r="CZ504" s="22"/>
      <c r="DA504" s="22"/>
      <c r="DB504" s="22"/>
      <c r="DC504" s="22"/>
    </row>
    <row r="505" spans="40:107">
      <c r="AN505" s="22"/>
      <c r="AO505" s="22"/>
      <c r="AP505" s="22"/>
      <c r="AQ505" s="22"/>
      <c r="AR505" s="22"/>
      <c r="AS505" s="22"/>
      <c r="AT505" s="22"/>
      <c r="AU505" s="22"/>
      <c r="AV505" s="22"/>
      <c r="AW505" s="22"/>
      <c r="AX505" s="22"/>
      <c r="AY505" s="22"/>
      <c r="AZ505" s="22"/>
      <c r="BA505" s="22"/>
      <c r="BB505" s="22"/>
      <c r="BC505" s="22"/>
      <c r="BD505" s="22"/>
      <c r="BE505" s="22"/>
      <c r="BF505" s="22"/>
      <c r="BG505" s="22"/>
      <c r="BH505" s="22"/>
      <c r="BI505" s="22"/>
      <c r="BJ505" s="22"/>
      <c r="BK505" s="22"/>
      <c r="BL505" s="22"/>
      <c r="BM505" s="22"/>
      <c r="BN505" s="22"/>
      <c r="BO505" s="22"/>
      <c r="BP505" s="22"/>
      <c r="BQ505" s="22"/>
      <c r="BR505" s="22"/>
      <c r="BS505" s="22"/>
      <c r="BT505" s="22"/>
      <c r="BU505" s="22"/>
      <c r="BV505" s="22"/>
      <c r="BW505" s="22"/>
      <c r="BX505" s="22"/>
      <c r="BY505" s="22"/>
      <c r="BZ505" s="22"/>
      <c r="CA505" s="22"/>
      <c r="CB505" s="22"/>
      <c r="CC505" s="22"/>
      <c r="CD505" s="22"/>
      <c r="CE505" s="22"/>
      <c r="CF505" s="22"/>
      <c r="CG505" s="22"/>
      <c r="CH505" s="22"/>
      <c r="CI505" s="22"/>
      <c r="CJ505" s="22"/>
      <c r="CK505" s="22"/>
      <c r="CL505" s="22"/>
      <c r="CM505" s="22"/>
      <c r="CN505" s="22"/>
      <c r="CO505" s="22"/>
      <c r="CP505" s="22"/>
      <c r="CQ505" s="22"/>
      <c r="CR505" s="22"/>
      <c r="CS505" s="22"/>
      <c r="CT505" s="22"/>
      <c r="CU505" s="22"/>
      <c r="CV505" s="22"/>
      <c r="CW505" s="22"/>
      <c r="CX505" s="22"/>
      <c r="CY505" s="22"/>
      <c r="CZ505" s="22"/>
      <c r="DA505" s="22"/>
      <c r="DB505" s="22"/>
      <c r="DC505" s="22"/>
    </row>
    <row r="506" spans="40:107">
      <c r="AN506" s="22"/>
      <c r="AO506" s="22"/>
      <c r="AP506" s="22"/>
      <c r="AQ506" s="22"/>
      <c r="AR506" s="22"/>
      <c r="AS506" s="22"/>
      <c r="AT506" s="22"/>
      <c r="AU506" s="22"/>
      <c r="AV506" s="22"/>
      <c r="AW506" s="22"/>
      <c r="AX506" s="22"/>
      <c r="AY506" s="22"/>
      <c r="AZ506" s="22"/>
      <c r="BA506" s="22"/>
      <c r="BB506" s="22"/>
      <c r="BC506" s="22"/>
      <c r="BD506" s="22"/>
      <c r="BE506" s="22"/>
      <c r="BF506" s="22"/>
      <c r="BG506" s="22"/>
      <c r="BH506" s="22"/>
      <c r="BI506" s="22"/>
      <c r="BJ506" s="22"/>
      <c r="BK506" s="22"/>
      <c r="BL506" s="22"/>
      <c r="BM506" s="22"/>
      <c r="BN506" s="22"/>
      <c r="BO506" s="22"/>
      <c r="BP506" s="22"/>
      <c r="BQ506" s="22"/>
      <c r="BR506" s="22"/>
      <c r="BS506" s="22"/>
      <c r="BT506" s="22"/>
      <c r="BU506" s="22"/>
      <c r="BV506" s="22"/>
      <c r="BW506" s="22"/>
      <c r="BX506" s="22"/>
      <c r="BY506" s="22"/>
      <c r="BZ506" s="22"/>
      <c r="CA506" s="22"/>
      <c r="CB506" s="22"/>
      <c r="CC506" s="22"/>
      <c r="CD506" s="22"/>
      <c r="CE506" s="22"/>
      <c r="CF506" s="22"/>
      <c r="CG506" s="22"/>
      <c r="CH506" s="22"/>
      <c r="CI506" s="22"/>
      <c r="CJ506" s="22"/>
      <c r="CK506" s="22"/>
      <c r="CL506" s="22"/>
      <c r="CM506" s="22"/>
      <c r="CN506" s="22"/>
      <c r="CO506" s="22"/>
      <c r="CP506" s="22"/>
      <c r="CQ506" s="22"/>
      <c r="CR506" s="22"/>
      <c r="CS506" s="22"/>
      <c r="CT506" s="22"/>
      <c r="CU506" s="22"/>
      <c r="CV506" s="22"/>
      <c r="CW506" s="22"/>
      <c r="CX506" s="22"/>
      <c r="CY506" s="22"/>
      <c r="CZ506" s="22"/>
      <c r="DA506" s="22"/>
      <c r="DB506" s="22"/>
      <c r="DC506" s="22"/>
    </row>
    <row r="507" spans="40:107">
      <c r="AN507" s="22"/>
      <c r="AO507" s="22"/>
      <c r="AP507" s="22"/>
      <c r="AQ507" s="22"/>
      <c r="AR507" s="22"/>
      <c r="AS507" s="22"/>
      <c r="AT507" s="22"/>
      <c r="AU507" s="22"/>
      <c r="AV507" s="22"/>
      <c r="AW507" s="22"/>
      <c r="AX507" s="22"/>
      <c r="AY507" s="22"/>
      <c r="AZ507" s="22"/>
      <c r="BA507" s="22"/>
      <c r="BB507" s="22"/>
      <c r="BC507" s="22"/>
      <c r="BD507" s="22"/>
      <c r="BE507" s="22"/>
      <c r="BF507" s="22"/>
      <c r="BG507" s="22"/>
      <c r="BH507" s="22"/>
      <c r="BI507" s="22"/>
      <c r="BJ507" s="22"/>
      <c r="BK507" s="22"/>
      <c r="BL507" s="22"/>
      <c r="BM507" s="22"/>
      <c r="BN507" s="22"/>
      <c r="BO507" s="22"/>
      <c r="BP507" s="22"/>
      <c r="BQ507" s="22"/>
      <c r="BR507" s="22"/>
      <c r="BS507" s="22"/>
      <c r="BT507" s="22"/>
      <c r="BU507" s="22"/>
      <c r="BV507" s="22"/>
      <c r="BW507" s="22"/>
      <c r="BX507" s="22"/>
      <c r="BY507" s="22"/>
      <c r="BZ507" s="22"/>
      <c r="CA507" s="22"/>
      <c r="CB507" s="22"/>
      <c r="CC507" s="22"/>
      <c r="CD507" s="22"/>
      <c r="CE507" s="22"/>
      <c r="CF507" s="22"/>
      <c r="CG507" s="22"/>
      <c r="CH507" s="22"/>
      <c r="CI507" s="22"/>
      <c r="CJ507" s="22"/>
      <c r="CK507" s="22"/>
      <c r="CL507" s="22"/>
      <c r="CM507" s="22"/>
      <c r="CN507" s="22"/>
      <c r="CO507" s="22"/>
      <c r="CP507" s="22"/>
      <c r="CQ507" s="22"/>
      <c r="CR507" s="22"/>
      <c r="CS507" s="22"/>
      <c r="CT507" s="22"/>
      <c r="CU507" s="22"/>
      <c r="CV507" s="22"/>
      <c r="CW507" s="22"/>
      <c r="CX507" s="22"/>
      <c r="CY507" s="22"/>
      <c r="CZ507" s="22"/>
      <c r="DA507" s="22"/>
      <c r="DB507" s="22"/>
      <c r="DC507" s="22"/>
    </row>
    <row r="508" spans="40:107">
      <c r="AN508" s="22"/>
      <c r="AO508" s="22"/>
      <c r="AP508" s="22"/>
      <c r="AQ508" s="22"/>
      <c r="AR508" s="22"/>
      <c r="AS508" s="22"/>
      <c r="AT508" s="22"/>
      <c r="AU508" s="22"/>
      <c r="AV508" s="22"/>
      <c r="AW508" s="22"/>
      <c r="AX508" s="22"/>
      <c r="AY508" s="22"/>
      <c r="AZ508" s="22"/>
      <c r="BA508" s="22"/>
      <c r="BB508" s="22"/>
      <c r="BC508" s="22"/>
      <c r="BD508" s="22"/>
      <c r="BE508" s="22"/>
      <c r="BF508" s="22"/>
      <c r="BG508" s="22"/>
      <c r="BH508" s="22"/>
      <c r="BI508" s="22"/>
      <c r="BJ508" s="22"/>
      <c r="BK508" s="22"/>
      <c r="BL508" s="22"/>
      <c r="BM508" s="22"/>
      <c r="BN508" s="22"/>
      <c r="BO508" s="22"/>
      <c r="BP508" s="22"/>
      <c r="BQ508" s="22"/>
      <c r="BR508" s="22"/>
      <c r="BS508" s="22"/>
      <c r="BT508" s="22"/>
      <c r="BU508" s="22"/>
      <c r="BV508" s="22"/>
      <c r="BW508" s="22"/>
      <c r="BX508" s="22"/>
      <c r="BY508" s="22"/>
      <c r="BZ508" s="22"/>
      <c r="CA508" s="22"/>
      <c r="CB508" s="22"/>
      <c r="CC508" s="22"/>
      <c r="CD508" s="22"/>
      <c r="CE508" s="22"/>
      <c r="CF508" s="22"/>
      <c r="CG508" s="22"/>
      <c r="CH508" s="22"/>
      <c r="CI508" s="22"/>
      <c r="CJ508" s="22"/>
      <c r="CK508" s="22"/>
      <c r="CL508" s="22"/>
      <c r="CM508" s="22"/>
      <c r="CN508" s="22"/>
      <c r="CO508" s="22"/>
      <c r="CP508" s="22"/>
      <c r="CQ508" s="22"/>
      <c r="CR508" s="22"/>
      <c r="CS508" s="22"/>
      <c r="CT508" s="22"/>
      <c r="CU508" s="22"/>
      <c r="CV508" s="22"/>
      <c r="CW508" s="22"/>
      <c r="CX508" s="22"/>
      <c r="CY508" s="22"/>
      <c r="CZ508" s="22"/>
      <c r="DA508" s="22"/>
      <c r="DB508" s="22"/>
      <c r="DC508" s="22"/>
    </row>
    <row r="509" spans="40:107">
      <c r="AN509" s="22"/>
      <c r="AO509" s="22"/>
      <c r="AP509" s="22"/>
      <c r="AQ509" s="22"/>
      <c r="AR509" s="22"/>
      <c r="AS509" s="22"/>
      <c r="AT509" s="22"/>
      <c r="AU509" s="22"/>
      <c r="AV509" s="22"/>
      <c r="AW509" s="22"/>
      <c r="AX509" s="22"/>
      <c r="AY509" s="22"/>
      <c r="AZ509" s="22"/>
      <c r="BA509" s="22"/>
      <c r="BB509" s="22"/>
      <c r="BC509" s="22"/>
      <c r="BD509" s="22"/>
      <c r="BE509" s="22"/>
      <c r="BF509" s="22"/>
      <c r="BG509" s="22"/>
      <c r="BH509" s="22"/>
      <c r="BI509" s="22"/>
      <c r="BJ509" s="22"/>
      <c r="BK509" s="22"/>
      <c r="BL509" s="22"/>
      <c r="BM509" s="22"/>
      <c r="BN509" s="22"/>
      <c r="BO509" s="22"/>
      <c r="BP509" s="22"/>
      <c r="BQ509" s="22"/>
      <c r="BR509" s="22"/>
      <c r="BS509" s="22"/>
      <c r="BT509" s="22"/>
      <c r="BU509" s="22"/>
      <c r="BV509" s="22"/>
      <c r="BW509" s="22"/>
      <c r="BX509" s="22"/>
      <c r="BY509" s="22"/>
      <c r="BZ509" s="22"/>
      <c r="CA509" s="22"/>
      <c r="CB509" s="22"/>
      <c r="CC509" s="22"/>
      <c r="CD509" s="22"/>
      <c r="CE509" s="22"/>
      <c r="CF509" s="22"/>
      <c r="CG509" s="22"/>
      <c r="CH509" s="22"/>
      <c r="CI509" s="22"/>
      <c r="CJ509" s="22"/>
      <c r="CK509" s="22"/>
      <c r="CL509" s="22"/>
      <c r="CM509" s="22"/>
      <c r="CN509" s="22"/>
      <c r="CO509" s="22"/>
      <c r="CP509" s="22"/>
      <c r="CQ509" s="22"/>
      <c r="CR509" s="22"/>
      <c r="CS509" s="22"/>
      <c r="CT509" s="22"/>
      <c r="CU509" s="22"/>
      <c r="CV509" s="22"/>
      <c r="CW509" s="22"/>
      <c r="CX509" s="22"/>
      <c r="CY509" s="22"/>
      <c r="CZ509" s="22"/>
      <c r="DA509" s="22"/>
      <c r="DB509" s="22"/>
      <c r="DC509" s="22"/>
    </row>
    <row r="510" spans="40:107">
      <c r="AN510" s="22"/>
      <c r="AO510" s="22"/>
      <c r="AP510" s="22"/>
      <c r="AQ510" s="22"/>
      <c r="AR510" s="22"/>
      <c r="AS510" s="22"/>
      <c r="AT510" s="22"/>
      <c r="AU510" s="22"/>
      <c r="AV510" s="22"/>
      <c r="AW510" s="22"/>
      <c r="AX510" s="22"/>
      <c r="AY510" s="22"/>
      <c r="AZ510" s="22"/>
      <c r="BA510" s="22"/>
      <c r="BB510" s="22"/>
      <c r="BC510" s="22"/>
      <c r="BD510" s="22"/>
      <c r="BE510" s="22"/>
      <c r="BF510" s="22"/>
      <c r="BG510" s="22"/>
      <c r="BH510" s="22"/>
      <c r="BI510" s="22"/>
      <c r="BJ510" s="22"/>
      <c r="BK510" s="22"/>
      <c r="BL510" s="22"/>
      <c r="BM510" s="22"/>
      <c r="BN510" s="22"/>
      <c r="BO510" s="22"/>
      <c r="BP510" s="22"/>
      <c r="BQ510" s="22"/>
      <c r="BR510" s="22"/>
      <c r="BS510" s="22"/>
      <c r="BT510" s="22"/>
      <c r="BU510" s="22"/>
      <c r="BV510" s="22"/>
      <c r="BW510" s="22"/>
      <c r="BX510" s="22"/>
      <c r="BY510" s="22"/>
      <c r="BZ510" s="22"/>
      <c r="CA510" s="22"/>
      <c r="CB510" s="22"/>
      <c r="CC510" s="22"/>
      <c r="CD510" s="22"/>
      <c r="CE510" s="22"/>
      <c r="CF510" s="22"/>
      <c r="CG510" s="22"/>
      <c r="CH510" s="22"/>
      <c r="CI510" s="22"/>
      <c r="CJ510" s="22"/>
      <c r="CK510" s="22"/>
      <c r="CL510" s="22"/>
      <c r="CM510" s="22"/>
      <c r="CN510" s="22"/>
      <c r="CO510" s="22"/>
      <c r="CP510" s="22"/>
      <c r="CQ510" s="22"/>
      <c r="CR510" s="22"/>
      <c r="CS510" s="22"/>
      <c r="CT510" s="22"/>
      <c r="CU510" s="22"/>
      <c r="CV510" s="22"/>
      <c r="CW510" s="22"/>
      <c r="CX510" s="22"/>
      <c r="CY510" s="22"/>
      <c r="CZ510" s="22"/>
      <c r="DA510" s="22"/>
      <c r="DB510" s="22"/>
      <c r="DC510" s="22"/>
    </row>
  </sheetData>
  <mergeCells count="756">
    <mergeCell ref="AF90:AF94"/>
    <mergeCell ref="AJ86:AJ89"/>
    <mergeCell ref="AJ90:AJ94"/>
    <mergeCell ref="AK90:AK94"/>
    <mergeCell ref="AL90:AL94"/>
    <mergeCell ref="O86:O89"/>
    <mergeCell ref="O90:O94"/>
    <mergeCell ref="P90:P94"/>
    <mergeCell ref="Q90:Q94"/>
    <mergeCell ref="AC86:AC89"/>
    <mergeCell ref="AA90:AA94"/>
    <mergeCell ref="AB90:AB94"/>
    <mergeCell ref="AC90:AC94"/>
    <mergeCell ref="AD90:AD94"/>
    <mergeCell ref="AE90:AE94"/>
    <mergeCell ref="V86:V89"/>
    <mergeCell ref="V90:V94"/>
    <mergeCell ref="W90:W94"/>
    <mergeCell ref="X90:X94"/>
    <mergeCell ref="Z86:Z89"/>
    <mergeCell ref="AA86:AA89"/>
    <mergeCell ref="AB86:AB89"/>
    <mergeCell ref="AG86:AG89"/>
    <mergeCell ref="AH86:AH89"/>
    <mergeCell ref="AJ78:AJ83"/>
    <mergeCell ref="AK78:AK83"/>
    <mergeCell ref="AL78:AL83"/>
    <mergeCell ref="AJ84:AJ85"/>
    <mergeCell ref="AK84:AK85"/>
    <mergeCell ref="AL84:AL85"/>
    <mergeCell ref="H78:H83"/>
    <mergeCell ref="I78:I83"/>
    <mergeCell ref="J78:J83"/>
    <mergeCell ref="AC78:AC83"/>
    <mergeCell ref="AD78:AD83"/>
    <mergeCell ref="AE78:AE83"/>
    <mergeCell ref="O84:O85"/>
    <mergeCell ref="P84:P85"/>
    <mergeCell ref="Q84:Q85"/>
    <mergeCell ref="AC84:AC85"/>
    <mergeCell ref="AD84:AD85"/>
    <mergeCell ref="AE84:AE85"/>
    <mergeCell ref="V84:V85"/>
    <mergeCell ref="W84:W85"/>
    <mergeCell ref="X84:X85"/>
    <mergeCell ref="K78:K83"/>
    <mergeCell ref="L78:L83"/>
    <mergeCell ref="L84:L85"/>
    <mergeCell ref="AM73:AM75"/>
    <mergeCell ref="O73:O75"/>
    <mergeCell ref="P73:P75"/>
    <mergeCell ref="Q73:Q75"/>
    <mergeCell ref="V73:V75"/>
    <mergeCell ref="W73:W75"/>
    <mergeCell ref="X73:X75"/>
    <mergeCell ref="AA73:AA75"/>
    <mergeCell ref="AB73:AB75"/>
    <mergeCell ref="AC73:AC75"/>
    <mergeCell ref="AD73:AD75"/>
    <mergeCell ref="AE73:AE75"/>
    <mergeCell ref="AF73:AF75"/>
    <mergeCell ref="AH73:AH75"/>
    <mergeCell ref="AI73:AI75"/>
    <mergeCell ref="AJ73:AJ75"/>
    <mergeCell ref="AK73:AK75"/>
    <mergeCell ref="AL73:AL75"/>
    <mergeCell ref="AK65:AK68"/>
    <mergeCell ref="AL65:AL68"/>
    <mergeCell ref="AM65:AM68"/>
    <mergeCell ref="AA69:AA72"/>
    <mergeCell ref="AB69:AB72"/>
    <mergeCell ref="AC69:AC72"/>
    <mergeCell ref="AD69:AD72"/>
    <mergeCell ref="AE69:AE72"/>
    <mergeCell ref="AF69:AF72"/>
    <mergeCell ref="AH69:AH72"/>
    <mergeCell ref="AI69:AI72"/>
    <mergeCell ref="AJ69:AJ72"/>
    <mergeCell ref="AK69:AK72"/>
    <mergeCell ref="AL69:AL72"/>
    <mergeCell ref="AM69:AM72"/>
    <mergeCell ref="AA65:AA68"/>
    <mergeCell ref="AB65:AB68"/>
    <mergeCell ref="AC65:AC68"/>
    <mergeCell ref="AD65:AD68"/>
    <mergeCell ref="AE65:AE68"/>
    <mergeCell ref="AF65:AF68"/>
    <mergeCell ref="AH65:AH68"/>
    <mergeCell ref="AI65:AI68"/>
    <mergeCell ref="AJ65:AJ68"/>
    <mergeCell ref="AJ50:AJ52"/>
    <mergeCell ref="AH53:AH57"/>
    <mergeCell ref="AI53:AI57"/>
    <mergeCell ref="AJ53:AJ57"/>
    <mergeCell ref="V61:V64"/>
    <mergeCell ref="AM61:AM64"/>
    <mergeCell ref="AL61:AL64"/>
    <mergeCell ref="AK61:AK64"/>
    <mergeCell ref="AJ61:AJ64"/>
    <mergeCell ref="AI61:AI64"/>
    <mergeCell ref="AH61:AH64"/>
    <mergeCell ref="AA61:AA64"/>
    <mergeCell ref="AB61:AB64"/>
    <mergeCell ref="AC61:AC64"/>
    <mergeCell ref="AD61:AD64"/>
    <mergeCell ref="AE61:AE64"/>
    <mergeCell ref="AF61:AF64"/>
    <mergeCell ref="W61:W64"/>
    <mergeCell ref="X61:X64"/>
    <mergeCell ref="V53:V57"/>
    <mergeCell ref="AA50:AA52"/>
    <mergeCell ref="AB50:AB52"/>
    <mergeCell ref="AC50:AC52"/>
    <mergeCell ref="AA53:AA57"/>
    <mergeCell ref="AI50:AI52"/>
    <mergeCell ref="AA36:AA40"/>
    <mergeCell ref="AB36:AB40"/>
    <mergeCell ref="AC36:AC40"/>
    <mergeCell ref="AD36:AD40"/>
    <mergeCell ref="AE36:AE40"/>
    <mergeCell ref="AF36:AF40"/>
    <mergeCell ref="AB41:AB43"/>
    <mergeCell ref="AA41:AA43"/>
    <mergeCell ref="AA44:AA47"/>
    <mergeCell ref="AB44:AB47"/>
    <mergeCell ref="AC44:AC47"/>
    <mergeCell ref="AD44:AD47"/>
    <mergeCell ref="AE44:AE47"/>
    <mergeCell ref="AF44:AF47"/>
    <mergeCell ref="AH44:AH47"/>
    <mergeCell ref="AI44:AI47"/>
    <mergeCell ref="AE33:AE35"/>
    <mergeCell ref="R33:R35"/>
    <mergeCell ref="S33:S35"/>
    <mergeCell ref="T33:T35"/>
    <mergeCell ref="U33:U35"/>
    <mergeCell ref="Y33:Y35"/>
    <mergeCell ref="T28:T32"/>
    <mergeCell ref="U28:U32"/>
    <mergeCell ref="Y28:Y32"/>
    <mergeCell ref="P33:P35"/>
    <mergeCell ref="Q33:Q35"/>
    <mergeCell ref="V33:V35"/>
    <mergeCell ref="W33:W35"/>
    <mergeCell ref="X33:X35"/>
    <mergeCell ref="AA33:AA35"/>
    <mergeCell ref="AB33:AB35"/>
    <mergeCell ref="AC33:AC35"/>
    <mergeCell ref="AD33:AD35"/>
    <mergeCell ref="T69:T72"/>
    <mergeCell ref="U69:U72"/>
    <mergeCell ref="AC12:AC13"/>
    <mergeCell ref="AD12:AD13"/>
    <mergeCell ref="AE12:AE13"/>
    <mergeCell ref="Z15:Z17"/>
    <mergeCell ref="AC15:AC17"/>
    <mergeCell ref="AC18:AC19"/>
    <mergeCell ref="AD18:AD19"/>
    <mergeCell ref="AE18:AE19"/>
    <mergeCell ref="Z20:Z22"/>
    <mergeCell ref="AC20:AC22"/>
    <mergeCell ref="AD20:AD22"/>
    <mergeCell ref="AE20:AE22"/>
    <mergeCell ref="AB53:AB57"/>
    <mergeCell ref="AC53:AC57"/>
    <mergeCell ref="Y69:Y72"/>
    <mergeCell ref="V69:V72"/>
    <mergeCell ref="W69:W72"/>
    <mergeCell ref="X69:X72"/>
    <mergeCell ref="Y65:Y68"/>
    <mergeCell ref="Y41:Y43"/>
    <mergeCell ref="Y36:Y40"/>
    <mergeCell ref="Y20:Y22"/>
    <mergeCell ref="Q18:Q19"/>
    <mergeCell ref="L12:L13"/>
    <mergeCell ref="Q65:Q68"/>
    <mergeCell ref="R65:R68"/>
    <mergeCell ref="T65:T68"/>
    <mergeCell ref="U65:U68"/>
    <mergeCell ref="V65:V68"/>
    <mergeCell ref="W65:W68"/>
    <mergeCell ref="X65:X68"/>
    <mergeCell ref="V15:V17"/>
    <mergeCell ref="V18:V19"/>
    <mergeCell ref="W18:W19"/>
    <mergeCell ref="X18:X19"/>
    <mergeCell ref="V20:V22"/>
    <mergeCell ref="W20:W22"/>
    <mergeCell ref="X20:X22"/>
    <mergeCell ref="U20:U22"/>
    <mergeCell ref="T23:T25"/>
    <mergeCell ref="U23:U25"/>
    <mergeCell ref="R15:R17"/>
    <mergeCell ref="S15:S17"/>
    <mergeCell ref="R18:R19"/>
    <mergeCell ref="S18:S19"/>
    <mergeCell ref="P28:P32"/>
    <mergeCell ref="V44:V47"/>
    <mergeCell ref="U61:U64"/>
    <mergeCell ref="O12:O13"/>
    <mergeCell ref="O15:O17"/>
    <mergeCell ref="O18:O19"/>
    <mergeCell ref="O20:O22"/>
    <mergeCell ref="P12:P13"/>
    <mergeCell ref="Q12:Q13"/>
    <mergeCell ref="J28:J32"/>
    <mergeCell ref="L33:L35"/>
    <mergeCell ref="M33:M35"/>
    <mergeCell ref="N33:N35"/>
    <mergeCell ref="O33:O35"/>
    <mergeCell ref="J23:J25"/>
    <mergeCell ref="L23:L25"/>
    <mergeCell ref="M23:M25"/>
    <mergeCell ref="N23:N25"/>
    <mergeCell ref="L15:L17"/>
    <mergeCell ref="M15:M17"/>
    <mergeCell ref="N15:N17"/>
    <mergeCell ref="L18:L19"/>
    <mergeCell ref="M18:M19"/>
    <mergeCell ref="N18:N19"/>
    <mergeCell ref="P18:P19"/>
    <mergeCell ref="T41:T43"/>
    <mergeCell ref="U41:U43"/>
    <mergeCell ref="U36:U40"/>
    <mergeCell ref="N44:N47"/>
    <mergeCell ref="R44:R47"/>
    <mergeCell ref="S44:S47"/>
    <mergeCell ref="O44:O47"/>
    <mergeCell ref="P44:P47"/>
    <mergeCell ref="Q44:Q47"/>
    <mergeCell ref="AG18:AG19"/>
    <mergeCell ref="AH18:AH19"/>
    <mergeCell ref="R61:R64"/>
    <mergeCell ref="S61:S64"/>
    <mergeCell ref="R78:R83"/>
    <mergeCell ref="S78:S83"/>
    <mergeCell ref="R73:R75"/>
    <mergeCell ref="S73:S75"/>
    <mergeCell ref="L50:L52"/>
    <mergeCell ref="M50:M52"/>
    <mergeCell ref="N50:N52"/>
    <mergeCell ref="L53:L57"/>
    <mergeCell ref="M53:M57"/>
    <mergeCell ref="S50:S52"/>
    <mergeCell ref="O69:O72"/>
    <mergeCell ref="P69:P72"/>
    <mergeCell ref="Q69:Q72"/>
    <mergeCell ref="V36:V40"/>
    <mergeCell ref="W36:W40"/>
    <mergeCell ref="X36:X40"/>
    <mergeCell ref="M65:M68"/>
    <mergeCell ref="N65:N68"/>
    <mergeCell ref="O65:O68"/>
    <mergeCell ref="P65:P68"/>
    <mergeCell ref="AP90:AP94"/>
    <mergeCell ref="AN30:AN31"/>
    <mergeCell ref="AN34:AN35"/>
    <mergeCell ref="H84:H85"/>
    <mergeCell ref="I84:I85"/>
    <mergeCell ref="J84:J85"/>
    <mergeCell ref="H90:H94"/>
    <mergeCell ref="I90:I94"/>
    <mergeCell ref="J90:J94"/>
    <mergeCell ref="H61:H64"/>
    <mergeCell ref="I61:I64"/>
    <mergeCell ref="J61:J64"/>
    <mergeCell ref="H65:H68"/>
    <mergeCell ref="I65:I68"/>
    <mergeCell ref="J65:J68"/>
    <mergeCell ref="H69:H72"/>
    <mergeCell ref="I69:I72"/>
    <mergeCell ref="AP65:AP68"/>
    <mergeCell ref="W44:W47"/>
    <mergeCell ref="X44:X47"/>
    <mergeCell ref="V50:V52"/>
    <mergeCell ref="N41:N43"/>
    <mergeCell ref="R41:R43"/>
    <mergeCell ref="S41:S43"/>
    <mergeCell ref="AP69:AP72"/>
    <mergeCell ref="AP73:AP75"/>
    <mergeCell ref="AN77:AP77"/>
    <mergeCell ref="AP78:AP83"/>
    <mergeCell ref="AP84:AP85"/>
    <mergeCell ref="AP86:AP89"/>
    <mergeCell ref="Z23:Z25"/>
    <mergeCell ref="AA23:AA25"/>
    <mergeCell ref="AB23:AB25"/>
    <mergeCell ref="AF23:AF25"/>
    <mergeCell ref="AP36:AP40"/>
    <mergeCell ref="AP41:AP43"/>
    <mergeCell ref="AP44:AP47"/>
    <mergeCell ref="AN49:AP49"/>
    <mergeCell ref="AP50:AP52"/>
    <mergeCell ref="AP53:AP57"/>
    <mergeCell ref="AP58:AP60"/>
    <mergeCell ref="AP61:AP64"/>
    <mergeCell ref="AN36:AN37"/>
    <mergeCell ref="AG23:AG25"/>
    <mergeCell ref="AJ23:AJ25"/>
    <mergeCell ref="AC23:AC25"/>
    <mergeCell ref="AH50:AH52"/>
    <mergeCell ref="AH33:AH35"/>
    <mergeCell ref="AN11:AP11"/>
    <mergeCell ref="AP12:AP13"/>
    <mergeCell ref="AP15:AP17"/>
    <mergeCell ref="AP18:AP19"/>
    <mergeCell ref="AP20:AP22"/>
    <mergeCell ref="AP23:AP25"/>
    <mergeCell ref="AN27:AP27"/>
    <mergeCell ref="AP28:AP32"/>
    <mergeCell ref="AP33:AP35"/>
    <mergeCell ref="AN12:AN13"/>
    <mergeCell ref="AN18:AN19"/>
    <mergeCell ref="AN23:AN24"/>
    <mergeCell ref="AN28:AN29"/>
    <mergeCell ref="AH15:AH17"/>
    <mergeCell ref="AI15:AI17"/>
    <mergeCell ref="AM15:AM17"/>
    <mergeCell ref="AI18:AI19"/>
    <mergeCell ref="T90:T94"/>
    <mergeCell ref="U90:U94"/>
    <mergeCell ref="Y90:Y94"/>
    <mergeCell ref="T84:T85"/>
    <mergeCell ref="U84:U85"/>
    <mergeCell ref="Y84:Y85"/>
    <mergeCell ref="T73:T75"/>
    <mergeCell ref="U73:U75"/>
    <mergeCell ref="Y73:Y75"/>
    <mergeCell ref="U58:U60"/>
    <mergeCell ref="Y58:Y60"/>
    <mergeCell ref="U53:U57"/>
    <mergeCell ref="AH36:AH40"/>
    <mergeCell ref="AI36:AI40"/>
    <mergeCell ref="AM36:AM40"/>
    <mergeCell ref="T61:T64"/>
    <mergeCell ref="T78:T83"/>
    <mergeCell ref="T44:T47"/>
    <mergeCell ref="U44:U47"/>
    <mergeCell ref="Y44:Y47"/>
    <mergeCell ref="D10:K10"/>
    <mergeCell ref="S86:S89"/>
    <mergeCell ref="D90:D94"/>
    <mergeCell ref="E90:E94"/>
    <mergeCell ref="F90:F94"/>
    <mergeCell ref="G90:G94"/>
    <mergeCell ref="K90:K94"/>
    <mergeCell ref="L90:L94"/>
    <mergeCell ref="M90:M94"/>
    <mergeCell ref="N90:N94"/>
    <mergeCell ref="R90:R94"/>
    <mergeCell ref="S90:S94"/>
    <mergeCell ref="S84:S85"/>
    <mergeCell ref="D84:D85"/>
    <mergeCell ref="E86:E89"/>
    <mergeCell ref="F86:F89"/>
    <mergeCell ref="G86:G89"/>
    <mergeCell ref="L86:L89"/>
    <mergeCell ref="E84:E85"/>
    <mergeCell ref="F84:F85"/>
    <mergeCell ref="G84:G85"/>
    <mergeCell ref="K84:K85"/>
    <mergeCell ref="F78:F83"/>
    <mergeCell ref="G78:G83"/>
    <mergeCell ref="E61:E64"/>
    <mergeCell ref="F61:F64"/>
    <mergeCell ref="G61:G64"/>
    <mergeCell ref="K61:K64"/>
    <mergeCell ref="L61:L64"/>
    <mergeCell ref="O61:O64"/>
    <mergeCell ref="P61:P64"/>
    <mergeCell ref="Q61:Q64"/>
    <mergeCell ref="N78:N83"/>
    <mergeCell ref="L73:L75"/>
    <mergeCell ref="M73:M75"/>
    <mergeCell ref="N73:N75"/>
    <mergeCell ref="O78:O83"/>
    <mergeCell ref="P78:P83"/>
    <mergeCell ref="K73:K75"/>
    <mergeCell ref="E78:E83"/>
    <mergeCell ref="J69:J72"/>
    <mergeCell ref="H73:H75"/>
    <mergeCell ref="I73:I75"/>
    <mergeCell ref="J73:J75"/>
    <mergeCell ref="M78:M83"/>
    <mergeCell ref="Q78:Q83"/>
    <mergeCell ref="N61:N64"/>
    <mergeCell ref="T58:T60"/>
    <mergeCell ref="N53:N57"/>
    <mergeCell ref="O50:O52"/>
    <mergeCell ref="O53:O57"/>
    <mergeCell ref="E50:E52"/>
    <mergeCell ref="F50:F52"/>
    <mergeCell ref="G50:G52"/>
    <mergeCell ref="E58:E60"/>
    <mergeCell ref="F58:F60"/>
    <mergeCell ref="G58:G60"/>
    <mergeCell ref="K58:K60"/>
    <mergeCell ref="L58:L60"/>
    <mergeCell ref="M58:M60"/>
    <mergeCell ref="N58:N60"/>
    <mergeCell ref="R58:R60"/>
    <mergeCell ref="S58:S60"/>
    <mergeCell ref="S53:S57"/>
    <mergeCell ref="T53:T57"/>
    <mergeCell ref="T50:T52"/>
    <mergeCell ref="D50:D52"/>
    <mergeCell ref="E53:E57"/>
    <mergeCell ref="F53:F57"/>
    <mergeCell ref="G53:G57"/>
    <mergeCell ref="K53:K57"/>
    <mergeCell ref="K50:K52"/>
    <mergeCell ref="U50:U52"/>
    <mergeCell ref="L36:L40"/>
    <mergeCell ref="M36:M40"/>
    <mergeCell ref="N36:N40"/>
    <mergeCell ref="R36:R40"/>
    <mergeCell ref="S36:S40"/>
    <mergeCell ref="O36:O40"/>
    <mergeCell ref="P36:P40"/>
    <mergeCell ref="Q36:Q40"/>
    <mergeCell ref="T36:T40"/>
    <mergeCell ref="D36:D40"/>
    <mergeCell ref="E36:E40"/>
    <mergeCell ref="F36:F40"/>
    <mergeCell ref="G36:G40"/>
    <mergeCell ref="K36:K40"/>
    <mergeCell ref="D41:D43"/>
    <mergeCell ref="E41:E43"/>
    <mergeCell ref="F41:F43"/>
    <mergeCell ref="AI33:AI35"/>
    <mergeCell ref="AM33:AM35"/>
    <mergeCell ref="AK28:AK32"/>
    <mergeCell ref="AL28:AL32"/>
    <mergeCell ref="AF33:AF35"/>
    <mergeCell ref="AJ33:AJ35"/>
    <mergeCell ref="AK33:AK35"/>
    <mergeCell ref="AL33:AL35"/>
    <mergeCell ref="G41:G43"/>
    <mergeCell ref="K41:K43"/>
    <mergeCell ref="H41:H43"/>
    <mergeCell ref="I41:I43"/>
    <mergeCell ref="J41:J43"/>
    <mergeCell ref="H36:H40"/>
    <mergeCell ref="I36:I40"/>
    <mergeCell ref="J36:J40"/>
    <mergeCell ref="L28:L32"/>
    <mergeCell ref="M28:M32"/>
    <mergeCell ref="N28:N32"/>
    <mergeCell ref="R28:R32"/>
    <mergeCell ref="O28:O32"/>
    <mergeCell ref="H28:H32"/>
    <mergeCell ref="I28:I32"/>
    <mergeCell ref="H33:H35"/>
    <mergeCell ref="D33:D35"/>
    <mergeCell ref="E33:E35"/>
    <mergeCell ref="F33:F35"/>
    <mergeCell ref="G33:G35"/>
    <mergeCell ref="K33:K35"/>
    <mergeCell ref="D28:D32"/>
    <mergeCell ref="E28:E32"/>
    <mergeCell ref="F28:F32"/>
    <mergeCell ref="G28:G32"/>
    <mergeCell ref="K28:K32"/>
    <mergeCell ref="I33:I35"/>
    <mergeCell ref="J33:J35"/>
    <mergeCell ref="AM23:AM25"/>
    <mergeCell ref="AA28:AA32"/>
    <mergeCell ref="AB28:AB32"/>
    <mergeCell ref="N20:N22"/>
    <mergeCell ref="M20:M22"/>
    <mergeCell ref="S20:S22"/>
    <mergeCell ref="T20:T22"/>
    <mergeCell ref="L20:L22"/>
    <mergeCell ref="R23:R25"/>
    <mergeCell ref="V23:V25"/>
    <mergeCell ref="P20:P22"/>
    <mergeCell ref="Q20:Q22"/>
    <mergeCell ref="O23:O25"/>
    <mergeCell ref="S23:S25"/>
    <mergeCell ref="S28:S32"/>
    <mergeCell ref="AF28:AF32"/>
    <mergeCell ref="AH28:AH32"/>
    <mergeCell ref="AI28:AI32"/>
    <mergeCell ref="AM28:AM32"/>
    <mergeCell ref="W28:W32"/>
    <mergeCell ref="X28:X32"/>
    <mergeCell ref="AD28:AD32"/>
    <mergeCell ref="AE28:AE32"/>
    <mergeCell ref="Q28:Q32"/>
    <mergeCell ref="AF18:AF19"/>
    <mergeCell ref="T15:T17"/>
    <mergeCell ref="U15:U17"/>
    <mergeCell ref="Y15:Y17"/>
    <mergeCell ref="T18:T19"/>
    <mergeCell ref="U18:U19"/>
    <mergeCell ref="Y18:Y19"/>
    <mergeCell ref="Y23:Y25"/>
    <mergeCell ref="R20:R22"/>
    <mergeCell ref="Z18:Z19"/>
    <mergeCell ref="M12:M13"/>
    <mergeCell ref="N12:N13"/>
    <mergeCell ref="R12:R13"/>
    <mergeCell ref="S12:S13"/>
    <mergeCell ref="T12:T13"/>
    <mergeCell ref="U12:U13"/>
    <mergeCell ref="Y12:Y13"/>
    <mergeCell ref="AM12:AM13"/>
    <mergeCell ref="Z12:Z13"/>
    <mergeCell ref="V12:V13"/>
    <mergeCell ref="W12:W13"/>
    <mergeCell ref="X12:X13"/>
    <mergeCell ref="AJ12:AJ13"/>
    <mergeCell ref="AK12:AK13"/>
    <mergeCell ref="AL12:AL13"/>
    <mergeCell ref="B36:B40"/>
    <mergeCell ref="A36:A40"/>
    <mergeCell ref="A23:A25"/>
    <mergeCell ref="A28:A32"/>
    <mergeCell ref="B28:B32"/>
    <mergeCell ref="B12:B13"/>
    <mergeCell ref="A12:A13"/>
    <mergeCell ref="A14:A17"/>
    <mergeCell ref="B15:B17"/>
    <mergeCell ref="B18:B19"/>
    <mergeCell ref="B20:B22"/>
    <mergeCell ref="A18:A22"/>
    <mergeCell ref="B33:B35"/>
    <mergeCell ref="A33:A35"/>
    <mergeCell ref="B23:B25"/>
    <mergeCell ref="D20:D22"/>
    <mergeCell ref="E20:E22"/>
    <mergeCell ref="D18:D19"/>
    <mergeCell ref="E18:E19"/>
    <mergeCell ref="F18:F19"/>
    <mergeCell ref="G18:G19"/>
    <mergeCell ref="K18:K19"/>
    <mergeCell ref="D15:D17"/>
    <mergeCell ref="D23:D25"/>
    <mergeCell ref="E23:E25"/>
    <mergeCell ref="F23:F25"/>
    <mergeCell ref="G23:G25"/>
    <mergeCell ref="K23:K25"/>
    <mergeCell ref="H15:H17"/>
    <mergeCell ref="I15:I17"/>
    <mergeCell ref="J15:J17"/>
    <mergeCell ref="H18:H19"/>
    <mergeCell ref="I18:I19"/>
    <mergeCell ref="J18:J19"/>
    <mergeCell ref="H20:H22"/>
    <mergeCell ref="I20:I22"/>
    <mergeCell ref="J20:J22"/>
    <mergeCell ref="H23:H25"/>
    <mergeCell ref="I23:I25"/>
    <mergeCell ref="K12:K13"/>
    <mergeCell ref="D12:D13"/>
    <mergeCell ref="E12:E13"/>
    <mergeCell ref="F12:F13"/>
    <mergeCell ref="G12:G13"/>
    <mergeCell ref="E15:E17"/>
    <mergeCell ref="F15:F17"/>
    <mergeCell ref="G15:G17"/>
    <mergeCell ref="K15:K17"/>
    <mergeCell ref="H12:H13"/>
    <mergeCell ref="I12:I13"/>
    <mergeCell ref="J12:J13"/>
    <mergeCell ref="B2:C2"/>
    <mergeCell ref="B3:C3"/>
    <mergeCell ref="B27:C27"/>
    <mergeCell ref="A49:C49"/>
    <mergeCell ref="B26:C26"/>
    <mergeCell ref="B48:C48"/>
    <mergeCell ref="C20:C21"/>
    <mergeCell ref="A7:AM7"/>
    <mergeCell ref="S10:Y10"/>
    <mergeCell ref="L10:R10"/>
    <mergeCell ref="B11:C11"/>
    <mergeCell ref="Z10:AF10"/>
    <mergeCell ref="AG10:AM10"/>
    <mergeCell ref="AA12:AA13"/>
    <mergeCell ref="AB12:AB13"/>
    <mergeCell ref="AF12:AF13"/>
    <mergeCell ref="AG12:AG13"/>
    <mergeCell ref="AH12:AH13"/>
    <mergeCell ref="AI12:AI13"/>
    <mergeCell ref="F20:F22"/>
    <mergeCell ref="G20:G22"/>
    <mergeCell ref="K20:K22"/>
    <mergeCell ref="AH23:AH25"/>
    <mergeCell ref="AI23:AI25"/>
    <mergeCell ref="Y61:Y64"/>
    <mergeCell ref="M61:M64"/>
    <mergeCell ref="B53:B57"/>
    <mergeCell ref="A53:A57"/>
    <mergeCell ref="B58:B60"/>
    <mergeCell ref="A58:A60"/>
    <mergeCell ref="B41:B43"/>
    <mergeCell ref="A41:A43"/>
    <mergeCell ref="B44:B47"/>
    <mergeCell ref="A44:A47"/>
    <mergeCell ref="B50:B52"/>
    <mergeCell ref="A50:A52"/>
    <mergeCell ref="D44:D47"/>
    <mergeCell ref="E44:E47"/>
    <mergeCell ref="F44:F47"/>
    <mergeCell ref="G44:G47"/>
    <mergeCell ref="K44:K47"/>
    <mergeCell ref="H44:H47"/>
    <mergeCell ref="I44:I47"/>
    <mergeCell ref="J44:J47"/>
    <mergeCell ref="L41:L43"/>
    <mergeCell ref="M41:M43"/>
    <mergeCell ref="L44:L47"/>
    <mergeCell ref="M44:M47"/>
    <mergeCell ref="A90:A94"/>
    <mergeCell ref="B90:B94"/>
    <mergeCell ref="B61:B64"/>
    <mergeCell ref="A61:A64"/>
    <mergeCell ref="A73:A75"/>
    <mergeCell ref="B73:B75"/>
    <mergeCell ref="B76:C76"/>
    <mergeCell ref="A77:C77"/>
    <mergeCell ref="B84:B85"/>
    <mergeCell ref="A84:A85"/>
    <mergeCell ref="B86:B89"/>
    <mergeCell ref="A86:A89"/>
    <mergeCell ref="B78:B83"/>
    <mergeCell ref="A78:A83"/>
    <mergeCell ref="AA84:AA85"/>
    <mergeCell ref="AB84:AB85"/>
    <mergeCell ref="AF84:AF85"/>
    <mergeCell ref="AG84:AG85"/>
    <mergeCell ref="AH84:AH85"/>
    <mergeCell ref="AI84:AI85"/>
    <mergeCell ref="AM84:AM85"/>
    <mergeCell ref="AA78:AA83"/>
    <mergeCell ref="M69:M72"/>
    <mergeCell ref="N69:N72"/>
    <mergeCell ref="R69:R72"/>
    <mergeCell ref="Z78:Z83"/>
    <mergeCell ref="Z84:Z85"/>
    <mergeCell ref="AB78:AB83"/>
    <mergeCell ref="AF78:AF83"/>
    <mergeCell ref="AG78:AG83"/>
    <mergeCell ref="AH78:AH83"/>
    <mergeCell ref="AI78:AI83"/>
    <mergeCell ref="AM78:AM83"/>
    <mergeCell ref="U78:U83"/>
    <mergeCell ref="Y78:Y83"/>
    <mergeCell ref="V78:V83"/>
    <mergeCell ref="W78:W83"/>
    <mergeCell ref="X78:X83"/>
    <mergeCell ref="T86:T89"/>
    <mergeCell ref="U86:U89"/>
    <mergeCell ref="M84:M85"/>
    <mergeCell ref="N84:N85"/>
    <mergeCell ref="R84:R85"/>
    <mergeCell ref="A65:A68"/>
    <mergeCell ref="B65:B68"/>
    <mergeCell ref="E65:E68"/>
    <mergeCell ref="F65:F68"/>
    <mergeCell ref="G65:G68"/>
    <mergeCell ref="K65:K68"/>
    <mergeCell ref="A69:A72"/>
    <mergeCell ref="B69:B72"/>
    <mergeCell ref="D69:D72"/>
    <mergeCell ref="E69:E72"/>
    <mergeCell ref="F69:F72"/>
    <mergeCell ref="G69:G72"/>
    <mergeCell ref="K69:K72"/>
    <mergeCell ref="C69:C71"/>
    <mergeCell ref="D73:D75"/>
    <mergeCell ref="E73:E75"/>
    <mergeCell ref="F73:F75"/>
    <mergeCell ref="G73:G75"/>
    <mergeCell ref="K86:K89"/>
    <mergeCell ref="AM18:AM19"/>
    <mergeCell ref="AH20:AH22"/>
    <mergeCell ref="AI20:AI22"/>
    <mergeCell ref="AA20:AA22"/>
    <mergeCell ref="AB20:AB22"/>
    <mergeCell ref="AF20:AF22"/>
    <mergeCell ref="AM20:AM22"/>
    <mergeCell ref="AN15:AO17"/>
    <mergeCell ref="AN20:AN22"/>
    <mergeCell ref="AO20:AO22"/>
    <mergeCell ref="AG15:AG17"/>
    <mergeCell ref="AJ15:AJ17"/>
    <mergeCell ref="AJ18:AJ19"/>
    <mergeCell ref="AK18:AK19"/>
    <mergeCell ref="AL18:AL19"/>
    <mergeCell ref="AG20:AG22"/>
    <mergeCell ref="AJ20:AJ22"/>
    <mergeCell ref="AK20:AK22"/>
    <mergeCell ref="AL20:AL22"/>
    <mergeCell ref="AA15:AA17"/>
    <mergeCell ref="AB15:AB17"/>
    <mergeCell ref="AF15:AF17"/>
    <mergeCell ref="AA18:AA19"/>
    <mergeCell ref="AB18:AB19"/>
    <mergeCell ref="AM44:AM47"/>
    <mergeCell ref="AJ44:AJ47"/>
    <mergeCell ref="AK44:AK47"/>
    <mergeCell ref="AL44:AL47"/>
    <mergeCell ref="AH41:AH43"/>
    <mergeCell ref="AI41:AI43"/>
    <mergeCell ref="AM41:AM43"/>
    <mergeCell ref="AJ36:AJ40"/>
    <mergeCell ref="AK36:AK40"/>
    <mergeCell ref="AL36:AL40"/>
    <mergeCell ref="AH90:AH94"/>
    <mergeCell ref="AI90:AI94"/>
    <mergeCell ref="AM90:AM94"/>
    <mergeCell ref="AI86:AI89"/>
    <mergeCell ref="B96:B97"/>
    <mergeCell ref="D96:D97"/>
    <mergeCell ref="E96:E97"/>
    <mergeCell ref="F96:F97"/>
    <mergeCell ref="G96:G97"/>
    <mergeCell ref="H96:H97"/>
    <mergeCell ref="I96:I97"/>
    <mergeCell ref="J96:J97"/>
    <mergeCell ref="K96:K97"/>
    <mergeCell ref="L96:L97"/>
    <mergeCell ref="M96:M97"/>
    <mergeCell ref="N96:N97"/>
    <mergeCell ref="O96:O97"/>
    <mergeCell ref="P96:P97"/>
    <mergeCell ref="Q96:Q97"/>
    <mergeCell ref="R96:R97"/>
    <mergeCell ref="S96:S97"/>
    <mergeCell ref="T96:T97"/>
    <mergeCell ref="M86:M89"/>
    <mergeCell ref="N86:N89"/>
    <mergeCell ref="A95:A97"/>
    <mergeCell ref="AM96:AM97"/>
    <mergeCell ref="AN96:AN97"/>
    <mergeCell ref="AO96:AO97"/>
    <mergeCell ref="AP96:AP97"/>
    <mergeCell ref="AD96:AD97"/>
    <mergeCell ref="AE96:AE97"/>
    <mergeCell ref="AF96:AF97"/>
    <mergeCell ref="AG96:AG97"/>
    <mergeCell ref="AH96:AH97"/>
    <mergeCell ref="AI96:AI97"/>
    <mergeCell ref="AJ96:AJ97"/>
    <mergeCell ref="AK96:AK97"/>
    <mergeCell ref="AL96:AL97"/>
    <mergeCell ref="U96:U97"/>
    <mergeCell ref="V96:V97"/>
    <mergeCell ref="W96:W97"/>
    <mergeCell ref="X96:X97"/>
    <mergeCell ref="Y96:Y97"/>
    <mergeCell ref="Z96:Z97"/>
    <mergeCell ref="AA96:AA97"/>
    <mergeCell ref="AB96:AB97"/>
    <mergeCell ref="AC96:AC97"/>
  </mergeCells>
  <pageMargins left="0.70866141732283472" right="0.70866141732283472" top="0.74803149606299213" bottom="0.74803149606299213" header="0.31496062992125984" footer="0.31496062992125984"/>
  <pageSetup scale="60" orientation="landscape"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D57"/>
  <sheetViews>
    <sheetView topLeftCell="A22" workbookViewId="0">
      <selection activeCell="Y28" sqref="Y28"/>
    </sheetView>
  </sheetViews>
  <sheetFormatPr baseColWidth="10" defaultColWidth="8.83203125" defaultRowHeight="14" x14ac:dyDescent="0"/>
  <cols>
    <col min="1" max="1" width="3.5" customWidth="1"/>
    <col min="2" max="2" width="10.6640625" customWidth="1"/>
    <col min="3" max="3" width="52.83203125" customWidth="1"/>
    <col min="4" max="4" width="9.6640625" customWidth="1"/>
    <col min="5" max="56" width="2.33203125" customWidth="1"/>
  </cols>
  <sheetData>
    <row r="3" spans="2:56" ht="15" thickBot="1"/>
    <row r="4" spans="2:56" ht="15" thickBot="1">
      <c r="C4" s="308" t="s">
        <v>226</v>
      </c>
      <c r="E4" s="736" t="s">
        <v>187</v>
      </c>
      <c r="F4" s="737"/>
      <c r="G4" s="737"/>
      <c r="H4" s="737"/>
      <c r="I4" s="737"/>
      <c r="J4" s="737"/>
      <c r="K4" s="737"/>
      <c r="L4" s="737"/>
      <c r="M4" s="737"/>
      <c r="N4" s="737"/>
      <c r="O4" s="737"/>
      <c r="P4" s="737"/>
      <c r="Q4" s="738"/>
      <c r="R4" s="736" t="s">
        <v>188</v>
      </c>
      <c r="S4" s="737"/>
      <c r="T4" s="737"/>
      <c r="U4" s="737"/>
      <c r="V4" s="737"/>
      <c r="W4" s="737"/>
      <c r="X4" s="737"/>
      <c r="Y4" s="737"/>
      <c r="Z4" s="737"/>
      <c r="AA4" s="737"/>
      <c r="AB4" s="737"/>
      <c r="AC4" s="737"/>
      <c r="AD4" s="738"/>
      <c r="AE4" s="736" t="s">
        <v>191</v>
      </c>
      <c r="AF4" s="737"/>
      <c r="AG4" s="737"/>
      <c r="AH4" s="737"/>
      <c r="AI4" s="737"/>
      <c r="AJ4" s="737"/>
      <c r="AK4" s="737"/>
      <c r="AL4" s="737"/>
      <c r="AM4" s="737"/>
      <c r="AN4" s="737"/>
      <c r="AO4" s="737"/>
      <c r="AP4" s="737"/>
      <c r="AQ4" s="738"/>
      <c r="AR4" s="736" t="s">
        <v>192</v>
      </c>
      <c r="AS4" s="737"/>
      <c r="AT4" s="737"/>
      <c r="AU4" s="737"/>
      <c r="AV4" s="737"/>
      <c r="AW4" s="737"/>
      <c r="AX4" s="737"/>
      <c r="AY4" s="737"/>
      <c r="AZ4" s="737"/>
      <c r="BA4" s="737"/>
      <c r="BB4" s="737"/>
      <c r="BC4" s="737"/>
      <c r="BD4" s="738"/>
    </row>
    <row r="5" spans="2:56" ht="15" thickBot="1">
      <c r="C5" s="175"/>
      <c r="D5" s="175"/>
      <c r="E5" s="727">
        <v>42095</v>
      </c>
      <c r="F5" s="728"/>
      <c r="G5" s="728"/>
      <c r="H5" s="728"/>
      <c r="I5" s="729"/>
      <c r="J5" s="727">
        <v>42125</v>
      </c>
      <c r="K5" s="728"/>
      <c r="L5" s="728"/>
      <c r="M5" s="729"/>
      <c r="N5" s="727">
        <v>42156</v>
      </c>
      <c r="O5" s="728"/>
      <c r="P5" s="728"/>
      <c r="Q5" s="729"/>
      <c r="R5" s="727">
        <v>42186</v>
      </c>
      <c r="S5" s="728"/>
      <c r="T5" s="728"/>
      <c r="U5" s="728"/>
      <c r="V5" s="729"/>
      <c r="W5" s="727">
        <v>42217</v>
      </c>
      <c r="X5" s="728"/>
      <c r="Y5" s="728"/>
      <c r="Z5" s="729"/>
      <c r="AA5" s="727">
        <v>42248</v>
      </c>
      <c r="AB5" s="728"/>
      <c r="AC5" s="728"/>
      <c r="AD5" s="729"/>
      <c r="AE5" s="727">
        <v>42278</v>
      </c>
      <c r="AF5" s="728"/>
      <c r="AG5" s="728"/>
      <c r="AH5" s="728"/>
      <c r="AI5" s="729"/>
      <c r="AJ5" s="727">
        <v>42309</v>
      </c>
      <c r="AK5" s="728"/>
      <c r="AL5" s="728"/>
      <c r="AM5" s="729"/>
      <c r="AN5" s="727">
        <v>42339</v>
      </c>
      <c r="AO5" s="728"/>
      <c r="AP5" s="728"/>
      <c r="AQ5" s="729"/>
      <c r="AR5" s="739">
        <v>42370</v>
      </c>
      <c r="AS5" s="740"/>
      <c r="AT5" s="740"/>
      <c r="AU5" s="741"/>
      <c r="AV5" s="739">
        <v>42401</v>
      </c>
      <c r="AW5" s="740"/>
      <c r="AX5" s="740"/>
      <c r="AY5" s="741"/>
      <c r="AZ5" s="739">
        <v>42430</v>
      </c>
      <c r="BA5" s="740"/>
      <c r="BB5" s="740"/>
      <c r="BC5" s="740"/>
      <c r="BD5" s="741"/>
    </row>
    <row r="6" spans="2:56" ht="15" thickBot="1">
      <c r="C6" s="176"/>
      <c r="D6" s="210" t="s">
        <v>219</v>
      </c>
      <c r="E6" s="177">
        <v>1</v>
      </c>
      <c r="F6" s="178">
        <v>2</v>
      </c>
      <c r="G6" s="178">
        <v>3</v>
      </c>
      <c r="H6" s="179">
        <v>4</v>
      </c>
      <c r="I6" s="209">
        <v>5</v>
      </c>
      <c r="J6" s="187">
        <v>1</v>
      </c>
      <c r="K6" s="186">
        <v>2</v>
      </c>
      <c r="L6" s="188">
        <v>3</v>
      </c>
      <c r="M6" s="189">
        <v>4</v>
      </c>
      <c r="N6" s="190">
        <v>1</v>
      </c>
      <c r="O6" s="191">
        <v>2</v>
      </c>
      <c r="P6" s="191">
        <v>3</v>
      </c>
      <c r="Q6" s="189">
        <v>4</v>
      </c>
      <c r="R6" s="192">
        <v>1</v>
      </c>
      <c r="S6" s="191">
        <v>2</v>
      </c>
      <c r="T6" s="191">
        <v>3</v>
      </c>
      <c r="U6" s="193">
        <v>4</v>
      </c>
      <c r="V6" s="193">
        <v>5</v>
      </c>
      <c r="W6" s="190">
        <v>1</v>
      </c>
      <c r="X6" s="191">
        <v>2</v>
      </c>
      <c r="Y6" s="191">
        <v>3</v>
      </c>
      <c r="Z6" s="189">
        <v>4</v>
      </c>
      <c r="AA6" s="190">
        <v>1</v>
      </c>
      <c r="AB6" s="191">
        <v>2</v>
      </c>
      <c r="AC6" s="191">
        <v>3</v>
      </c>
      <c r="AD6" s="189">
        <v>4</v>
      </c>
      <c r="AE6" s="190">
        <v>1</v>
      </c>
      <c r="AF6" s="191">
        <v>2</v>
      </c>
      <c r="AG6" s="191">
        <v>3</v>
      </c>
      <c r="AH6" s="193">
        <v>4</v>
      </c>
      <c r="AI6" s="189">
        <v>5</v>
      </c>
      <c r="AJ6" s="190">
        <v>1</v>
      </c>
      <c r="AK6" s="191">
        <v>2</v>
      </c>
      <c r="AL6" s="191">
        <v>3</v>
      </c>
      <c r="AM6" s="189">
        <v>4</v>
      </c>
      <c r="AN6" s="190">
        <v>1</v>
      </c>
      <c r="AO6" s="191">
        <v>2</v>
      </c>
      <c r="AP6" s="191">
        <v>3</v>
      </c>
      <c r="AQ6" s="193">
        <v>4</v>
      </c>
      <c r="AR6" s="190">
        <v>1</v>
      </c>
      <c r="AS6" s="191">
        <v>2</v>
      </c>
      <c r="AT6" s="191">
        <v>3</v>
      </c>
      <c r="AU6" s="189">
        <v>4</v>
      </c>
      <c r="AV6" s="190">
        <v>1</v>
      </c>
      <c r="AW6" s="191">
        <v>2</v>
      </c>
      <c r="AX6" s="191">
        <v>3</v>
      </c>
      <c r="AY6" s="189">
        <v>4</v>
      </c>
      <c r="AZ6" s="190">
        <v>1</v>
      </c>
      <c r="BA6" s="191">
        <v>2</v>
      </c>
      <c r="BB6" s="191">
        <v>3</v>
      </c>
      <c r="BC6" s="191">
        <v>4</v>
      </c>
      <c r="BD6" s="189">
        <v>5</v>
      </c>
    </row>
    <row r="7" spans="2:56" ht="19.5" customHeight="1">
      <c r="B7" s="711" t="s">
        <v>230</v>
      </c>
      <c r="C7" s="194" t="s">
        <v>8</v>
      </c>
      <c r="D7" s="194"/>
      <c r="E7" s="267"/>
      <c r="F7" s="211"/>
      <c r="G7" s="211"/>
      <c r="H7" s="211"/>
      <c r="I7" s="268"/>
      <c r="J7" s="261"/>
      <c r="K7" s="212"/>
      <c r="L7" s="213"/>
      <c r="M7" s="214"/>
      <c r="N7" s="215"/>
      <c r="O7" s="216"/>
      <c r="P7" s="216"/>
      <c r="Q7" s="214"/>
      <c r="R7" s="217"/>
      <c r="S7" s="216"/>
      <c r="T7" s="216"/>
      <c r="U7" s="218"/>
      <c r="V7" s="218"/>
      <c r="W7" s="215"/>
      <c r="X7" s="216"/>
      <c r="Y7" s="216"/>
      <c r="Z7" s="214"/>
      <c r="AA7" s="215"/>
      <c r="AB7" s="216"/>
      <c r="AC7" s="216"/>
      <c r="AD7" s="214"/>
      <c r="AE7" s="215"/>
      <c r="AF7" s="216"/>
      <c r="AG7" s="216"/>
      <c r="AH7" s="218"/>
      <c r="AI7" s="214"/>
      <c r="AJ7" s="215"/>
      <c r="AK7" s="216"/>
      <c r="AL7" s="216"/>
      <c r="AM7" s="214"/>
      <c r="AN7" s="215"/>
      <c r="AO7" s="216"/>
      <c r="AP7" s="216"/>
      <c r="AQ7" s="218"/>
      <c r="AR7" s="215"/>
      <c r="AS7" s="216"/>
      <c r="AT7" s="216"/>
      <c r="AU7" s="214"/>
      <c r="AV7" s="215"/>
      <c r="AW7" s="216"/>
      <c r="AX7" s="216"/>
      <c r="AY7" s="214"/>
      <c r="AZ7" s="215"/>
      <c r="BA7" s="216"/>
      <c r="BB7" s="216"/>
      <c r="BC7" s="216"/>
      <c r="BD7" s="214"/>
    </row>
    <row r="8" spans="2:56" ht="22">
      <c r="B8" s="712"/>
      <c r="C8" s="180" t="s">
        <v>220</v>
      </c>
      <c r="D8" s="180"/>
      <c r="E8" s="269"/>
      <c r="F8" s="227"/>
      <c r="G8" s="227"/>
      <c r="H8" s="227"/>
      <c r="I8" s="270"/>
      <c r="J8" s="262"/>
      <c r="K8" s="228"/>
      <c r="L8" s="229"/>
      <c r="M8" s="230"/>
      <c r="N8" s="231"/>
      <c r="O8" s="232"/>
      <c r="P8" s="232"/>
      <c r="Q8" s="230"/>
      <c r="R8" s="233"/>
      <c r="S8" s="232"/>
      <c r="T8" s="232"/>
      <c r="U8" s="234"/>
      <c r="V8" s="234"/>
      <c r="W8" s="231"/>
      <c r="X8" s="232"/>
      <c r="Y8" s="232"/>
      <c r="Z8" s="230"/>
      <c r="AA8" s="231"/>
      <c r="AB8" s="232"/>
      <c r="AC8" s="232"/>
      <c r="AD8" s="230"/>
      <c r="AE8" s="231"/>
      <c r="AF8" s="232"/>
      <c r="AG8" s="232"/>
      <c r="AH8" s="234"/>
      <c r="AI8" s="230"/>
      <c r="AJ8" s="231"/>
      <c r="AK8" s="232"/>
      <c r="AL8" s="232"/>
      <c r="AM8" s="230"/>
      <c r="AN8" s="231"/>
      <c r="AO8" s="232"/>
      <c r="AP8" s="232"/>
      <c r="AQ8" s="234"/>
      <c r="AR8" s="231"/>
      <c r="AS8" s="232"/>
      <c r="AT8" s="232"/>
      <c r="AU8" s="230"/>
      <c r="AV8" s="231"/>
      <c r="AW8" s="232"/>
      <c r="AX8" s="232"/>
      <c r="AY8" s="230"/>
      <c r="AZ8" s="231"/>
      <c r="BA8" s="232"/>
      <c r="BB8" s="232"/>
      <c r="BC8" s="232"/>
      <c r="BD8" s="230"/>
    </row>
    <row r="9" spans="2:56" ht="16.5" customHeight="1">
      <c r="B9" s="712"/>
      <c r="C9" s="180" t="s">
        <v>12</v>
      </c>
      <c r="D9" s="180" t="s">
        <v>165</v>
      </c>
      <c r="E9" s="730" t="s">
        <v>165</v>
      </c>
      <c r="F9" s="731"/>
      <c r="G9" s="731"/>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1"/>
      <c r="AY9" s="731"/>
      <c r="AZ9" s="731"/>
      <c r="BA9" s="731"/>
      <c r="BB9" s="731"/>
      <c r="BC9" s="731"/>
      <c r="BD9" s="732"/>
    </row>
    <row r="10" spans="2:56" ht="20.25" customHeight="1">
      <c r="B10" s="712"/>
      <c r="C10" s="180" t="s">
        <v>15</v>
      </c>
      <c r="D10" s="180"/>
      <c r="E10" s="269"/>
      <c r="F10" s="227"/>
      <c r="G10" s="227"/>
      <c r="H10" s="227"/>
      <c r="I10" s="270"/>
      <c r="J10" s="262"/>
      <c r="K10" s="228"/>
      <c r="L10" s="229"/>
      <c r="M10" s="230"/>
      <c r="N10" s="231"/>
      <c r="O10" s="232"/>
      <c r="P10" s="232"/>
      <c r="Q10" s="230"/>
      <c r="R10" s="233"/>
      <c r="S10" s="232"/>
      <c r="T10" s="232"/>
      <c r="U10" s="234"/>
      <c r="V10" s="234"/>
      <c r="W10" s="231"/>
      <c r="X10" s="232"/>
      <c r="Y10" s="232"/>
      <c r="Z10" s="230"/>
      <c r="AA10" s="231"/>
      <c r="AB10" s="232"/>
      <c r="AC10" s="232"/>
      <c r="AD10" s="230"/>
      <c r="AE10" s="231"/>
      <c r="AF10" s="232"/>
      <c r="AG10" s="232"/>
      <c r="AH10" s="234"/>
      <c r="AI10" s="230"/>
      <c r="AJ10" s="231"/>
      <c r="AK10" s="232"/>
      <c r="AL10" s="232"/>
      <c r="AM10" s="230"/>
      <c r="AN10" s="231"/>
      <c r="AO10" s="232"/>
      <c r="AP10" s="232"/>
      <c r="AQ10" s="234"/>
      <c r="AR10" s="231"/>
      <c r="AS10" s="232"/>
      <c r="AT10" s="232"/>
      <c r="AU10" s="230"/>
      <c r="AV10" s="231"/>
      <c r="AW10" s="232"/>
      <c r="AX10" s="232"/>
      <c r="AY10" s="230"/>
      <c r="AZ10" s="231"/>
      <c r="BA10" s="232"/>
      <c r="BB10" s="232"/>
      <c r="BC10" s="232"/>
      <c r="BD10" s="230"/>
    </row>
    <row r="11" spans="2:56" ht="15.75" customHeight="1">
      <c r="B11" s="712"/>
      <c r="C11" s="180" t="s">
        <v>164</v>
      </c>
      <c r="D11" s="180"/>
      <c r="E11" s="272"/>
      <c r="F11" s="227"/>
      <c r="G11" s="219"/>
      <c r="H11" s="219"/>
      <c r="I11" s="307"/>
      <c r="J11" s="263"/>
      <c r="K11" s="228"/>
      <c r="L11" s="221"/>
      <c r="M11" s="222"/>
      <c r="N11" s="223"/>
      <c r="O11" s="232"/>
      <c r="P11" s="224"/>
      <c r="Q11" s="222"/>
      <c r="R11" s="225"/>
      <c r="S11" s="232"/>
      <c r="T11" s="224"/>
      <c r="U11" s="226"/>
      <c r="V11" s="226"/>
      <c r="W11" s="223"/>
      <c r="X11" s="232"/>
      <c r="Y11" s="224"/>
      <c r="Z11" s="222"/>
      <c r="AA11" s="223"/>
      <c r="AB11" s="232"/>
      <c r="AC11" s="224"/>
      <c r="AD11" s="222"/>
      <c r="AE11" s="223"/>
      <c r="AF11" s="232"/>
      <c r="AG11" s="224"/>
      <c r="AH11" s="226"/>
      <c r="AI11" s="222"/>
      <c r="AJ11" s="223"/>
      <c r="AK11" s="232"/>
      <c r="AL11" s="224"/>
      <c r="AM11" s="222"/>
      <c r="AN11" s="223"/>
      <c r="AO11" s="232"/>
      <c r="AP11" s="224"/>
      <c r="AQ11" s="226"/>
      <c r="AR11" s="223"/>
      <c r="AS11" s="232"/>
      <c r="AT11" s="224"/>
      <c r="AU11" s="222"/>
      <c r="AV11" s="223"/>
      <c r="AW11" s="232"/>
      <c r="AX11" s="224"/>
      <c r="AY11" s="222"/>
      <c r="AZ11" s="223"/>
      <c r="BA11" s="232"/>
      <c r="BB11" s="224"/>
      <c r="BC11" s="224"/>
      <c r="BD11" s="222"/>
    </row>
    <row r="12" spans="2:56" ht="21" customHeight="1" thickBot="1">
      <c r="B12" s="713"/>
      <c r="C12" s="203" t="s">
        <v>20</v>
      </c>
      <c r="D12" s="203"/>
      <c r="E12" s="274"/>
      <c r="F12" s="245"/>
      <c r="G12" s="245"/>
      <c r="H12" s="245"/>
      <c r="I12" s="275"/>
      <c r="J12" s="264"/>
      <c r="K12" s="246"/>
      <c r="L12" s="247"/>
      <c r="M12" s="248"/>
      <c r="N12" s="249"/>
      <c r="O12" s="250"/>
      <c r="P12" s="250"/>
      <c r="Q12" s="248"/>
      <c r="R12" s="251"/>
      <c r="S12" s="250"/>
      <c r="T12" s="250"/>
      <c r="U12" s="252"/>
      <c r="V12" s="252"/>
      <c r="W12" s="249"/>
      <c r="X12" s="250"/>
      <c r="Y12" s="250"/>
      <c r="Z12" s="248"/>
      <c r="AA12" s="249"/>
      <c r="AB12" s="250"/>
      <c r="AC12" s="250"/>
      <c r="AD12" s="248"/>
      <c r="AE12" s="249"/>
      <c r="AF12" s="250"/>
      <c r="AG12" s="250"/>
      <c r="AH12" s="252"/>
      <c r="AI12" s="248"/>
      <c r="AJ12" s="249"/>
      <c r="AK12" s="250"/>
      <c r="AL12" s="250"/>
      <c r="AM12" s="248"/>
      <c r="AN12" s="249"/>
      <c r="AO12" s="250"/>
      <c r="AP12" s="250"/>
      <c r="AQ12" s="252"/>
      <c r="AR12" s="249"/>
      <c r="AS12" s="250"/>
      <c r="AT12" s="250"/>
      <c r="AU12" s="248"/>
      <c r="AV12" s="249"/>
      <c r="AW12" s="250"/>
      <c r="AX12" s="250"/>
      <c r="AY12" s="248"/>
      <c r="AZ12" s="249"/>
      <c r="BA12" s="250"/>
      <c r="BB12" s="250"/>
      <c r="BC12" s="250"/>
      <c r="BD12" s="248"/>
    </row>
    <row r="13" spans="2:56" ht="15.75" customHeight="1">
      <c r="B13" s="711" t="s">
        <v>229</v>
      </c>
      <c r="C13" s="714" t="s">
        <v>221</v>
      </c>
      <c r="D13" s="255" t="s">
        <v>212</v>
      </c>
      <c r="E13" s="276"/>
      <c r="F13" s="195"/>
      <c r="G13" s="195"/>
      <c r="H13" s="195"/>
      <c r="I13" s="277"/>
      <c r="J13" s="265"/>
      <c r="K13" s="196"/>
      <c r="L13" s="197"/>
      <c r="M13" s="201"/>
      <c r="N13" s="199"/>
      <c r="O13" s="200"/>
      <c r="P13" s="200"/>
      <c r="Q13" s="198"/>
      <c r="R13" s="279"/>
      <c r="S13" s="200"/>
      <c r="T13" s="200"/>
      <c r="U13" s="201"/>
      <c r="V13" s="201"/>
      <c r="W13" s="238"/>
      <c r="X13" s="200"/>
      <c r="Y13" s="200"/>
      <c r="Z13" s="198"/>
      <c r="AA13" s="239"/>
      <c r="AB13" s="240"/>
      <c r="AC13" s="200"/>
      <c r="AD13" s="198"/>
      <c r="AE13" s="238"/>
      <c r="AF13" s="200"/>
      <c r="AG13" s="200"/>
      <c r="AH13" s="201"/>
      <c r="AI13" s="198"/>
      <c r="AJ13" s="238"/>
      <c r="AK13" s="200"/>
      <c r="AL13" s="200"/>
      <c r="AM13" s="198"/>
      <c r="AN13" s="199"/>
      <c r="AO13" s="200"/>
      <c r="AP13" s="200"/>
      <c r="AQ13" s="201"/>
      <c r="AR13" s="199"/>
      <c r="AS13" s="200"/>
      <c r="AT13" s="200"/>
      <c r="AU13" s="198"/>
      <c r="AV13" s="199"/>
      <c r="AW13" s="200"/>
      <c r="AX13" s="200"/>
      <c r="AY13" s="198"/>
      <c r="AZ13" s="199"/>
      <c r="BA13" s="200"/>
      <c r="BB13" s="200"/>
      <c r="BC13" s="200"/>
      <c r="BD13" s="198"/>
    </row>
    <row r="14" spans="2:56" ht="14.25" customHeight="1">
      <c r="B14" s="712"/>
      <c r="C14" s="715"/>
      <c r="D14" s="181" t="s">
        <v>213</v>
      </c>
      <c r="E14" s="183"/>
      <c r="F14" s="235"/>
      <c r="G14" s="220"/>
      <c r="H14" s="219"/>
      <c r="I14" s="273"/>
      <c r="J14" s="237"/>
      <c r="K14" s="220"/>
      <c r="L14" s="183"/>
      <c r="M14" s="226"/>
      <c r="N14" s="223"/>
      <c r="O14" s="224"/>
      <c r="P14" s="224"/>
      <c r="Q14" s="222"/>
      <c r="R14" s="280"/>
      <c r="S14" s="235"/>
      <c r="T14" s="224"/>
      <c r="U14" s="226"/>
      <c r="V14" s="226"/>
      <c r="W14" s="241"/>
      <c r="X14" s="235"/>
      <c r="Y14" s="224"/>
      <c r="Z14" s="237"/>
      <c r="AA14" s="223"/>
      <c r="AB14" s="224"/>
      <c r="AC14" s="224"/>
      <c r="AD14" s="222"/>
      <c r="AE14" s="223"/>
      <c r="AF14" s="226"/>
      <c r="AG14" s="235"/>
      <c r="AH14" s="237"/>
      <c r="AI14" s="222"/>
      <c r="AJ14" s="223"/>
      <c r="AK14" s="226"/>
      <c r="AL14" s="235"/>
      <c r="AM14" s="237"/>
      <c r="AN14" s="236"/>
      <c r="AO14" s="235"/>
      <c r="AP14" s="224"/>
      <c r="AQ14" s="226"/>
      <c r="AR14" s="223"/>
      <c r="AS14" s="224"/>
      <c r="AT14" s="224"/>
      <c r="AU14" s="222"/>
      <c r="AV14" s="223"/>
      <c r="AW14" s="224"/>
      <c r="AX14" s="224"/>
      <c r="AY14" s="222"/>
      <c r="AZ14" s="236"/>
      <c r="BA14" s="235"/>
      <c r="BB14" s="224"/>
      <c r="BC14" s="224"/>
      <c r="BD14" s="222"/>
    </row>
    <row r="15" spans="2:56" ht="14.25" customHeight="1">
      <c r="B15" s="712"/>
      <c r="C15" s="716"/>
      <c r="D15" s="181" t="s">
        <v>214</v>
      </c>
      <c r="E15" s="166"/>
      <c r="F15" s="167"/>
      <c r="G15" s="167"/>
      <c r="H15" s="167"/>
      <c r="I15" s="271"/>
      <c r="J15" s="266"/>
      <c r="K15" s="168"/>
      <c r="L15" s="169"/>
      <c r="M15" s="174"/>
      <c r="N15" s="171"/>
      <c r="O15" s="172"/>
      <c r="P15" s="172"/>
      <c r="Q15" s="170"/>
      <c r="R15" s="173"/>
      <c r="S15" s="172"/>
      <c r="T15" s="172"/>
      <c r="U15" s="174"/>
      <c r="V15" s="174"/>
      <c r="W15" s="171"/>
      <c r="X15" s="172"/>
      <c r="Y15" s="172"/>
      <c r="Z15" s="170"/>
      <c r="AA15" s="242"/>
      <c r="AB15" s="243"/>
      <c r="AC15" s="172"/>
      <c r="AD15" s="170"/>
      <c r="AE15" s="171"/>
      <c r="AF15" s="172"/>
      <c r="AG15" s="172"/>
      <c r="AH15" s="174"/>
      <c r="AI15" s="170"/>
      <c r="AJ15" s="171"/>
      <c r="AK15" s="172"/>
      <c r="AL15" s="172"/>
      <c r="AM15" s="170"/>
      <c r="AN15" s="171"/>
      <c r="AO15" s="172"/>
      <c r="AP15" s="172"/>
      <c r="AQ15" s="174"/>
      <c r="AR15" s="242"/>
      <c r="AS15" s="243"/>
      <c r="AT15" s="172"/>
      <c r="AU15" s="170"/>
      <c r="AV15" s="171"/>
      <c r="AW15" s="172"/>
      <c r="AX15" s="172"/>
      <c r="AY15" s="170"/>
      <c r="AZ15" s="171"/>
      <c r="BA15" s="172"/>
      <c r="BB15" s="172"/>
      <c r="BC15" s="172"/>
      <c r="BD15" s="170"/>
    </row>
    <row r="16" spans="2:56" ht="21.75" customHeight="1">
      <c r="B16" s="712"/>
      <c r="C16" s="181" t="s">
        <v>218</v>
      </c>
      <c r="D16" s="181" t="s">
        <v>165</v>
      </c>
      <c r="E16" s="730" t="s">
        <v>165</v>
      </c>
      <c r="F16" s="731"/>
      <c r="G16" s="731"/>
      <c r="H16" s="731"/>
      <c r="I16" s="731"/>
      <c r="J16" s="731"/>
      <c r="K16" s="731"/>
      <c r="L16" s="731"/>
      <c r="M16" s="731"/>
      <c r="N16" s="731"/>
      <c r="O16" s="731"/>
      <c r="P16" s="731"/>
      <c r="Q16" s="731"/>
      <c r="R16" s="731"/>
      <c r="S16" s="731"/>
      <c r="T16" s="731"/>
      <c r="U16" s="731"/>
      <c r="V16" s="731"/>
      <c r="W16" s="731"/>
      <c r="X16" s="731"/>
      <c r="Y16" s="731"/>
      <c r="Z16" s="731"/>
      <c r="AA16" s="731"/>
      <c r="AB16" s="731"/>
      <c r="AC16" s="731"/>
      <c r="AD16" s="731"/>
      <c r="AE16" s="731"/>
      <c r="AF16" s="731"/>
      <c r="AG16" s="731"/>
      <c r="AH16" s="731"/>
      <c r="AI16" s="731"/>
      <c r="AJ16" s="731"/>
      <c r="AK16" s="731"/>
      <c r="AL16" s="731"/>
      <c r="AM16" s="731"/>
      <c r="AN16" s="731"/>
      <c r="AO16" s="731"/>
      <c r="AP16" s="731"/>
      <c r="AQ16" s="731"/>
      <c r="AR16" s="731"/>
      <c r="AS16" s="731"/>
      <c r="AT16" s="731"/>
      <c r="AU16" s="731"/>
      <c r="AV16" s="731"/>
      <c r="AW16" s="731"/>
      <c r="AX16" s="731"/>
      <c r="AY16" s="731"/>
      <c r="AZ16" s="731"/>
      <c r="BA16" s="731"/>
      <c r="BB16" s="731"/>
      <c r="BC16" s="731"/>
      <c r="BD16" s="732"/>
    </row>
    <row r="17" spans="2:56" ht="21.75" customHeight="1">
      <c r="B17" s="712"/>
      <c r="C17" s="182" t="s">
        <v>50</v>
      </c>
      <c r="D17" s="182" t="s">
        <v>213</v>
      </c>
      <c r="E17" s="302"/>
      <c r="F17" s="167"/>
      <c r="G17" s="167"/>
      <c r="H17" s="167"/>
      <c r="I17" s="271"/>
      <c r="J17" s="303"/>
      <c r="K17" s="168"/>
      <c r="L17" s="169"/>
      <c r="M17" s="174"/>
      <c r="N17" s="304"/>
      <c r="O17" s="172"/>
      <c r="P17" s="172"/>
      <c r="Q17" s="170"/>
      <c r="R17" s="305"/>
      <c r="S17" s="172"/>
      <c r="T17" s="172"/>
      <c r="U17" s="174"/>
      <c r="V17" s="174"/>
      <c r="W17" s="304"/>
      <c r="X17" s="172"/>
      <c r="Y17" s="172"/>
      <c r="Z17" s="170"/>
      <c r="AA17" s="304"/>
      <c r="AB17" s="172"/>
      <c r="AC17" s="172"/>
      <c r="AD17" s="170"/>
      <c r="AE17" s="304"/>
      <c r="AF17" s="172"/>
      <c r="AG17" s="172"/>
      <c r="AH17" s="174"/>
      <c r="AI17" s="170"/>
      <c r="AJ17" s="304"/>
      <c r="AK17" s="172"/>
      <c r="AL17" s="172"/>
      <c r="AM17" s="170"/>
      <c r="AN17" s="304"/>
      <c r="AO17" s="172"/>
      <c r="AP17" s="172"/>
      <c r="AQ17" s="174"/>
      <c r="AR17" s="304"/>
      <c r="AS17" s="172"/>
      <c r="AT17" s="172"/>
      <c r="AU17" s="170"/>
      <c r="AV17" s="171"/>
      <c r="AW17" s="306"/>
      <c r="AX17" s="172"/>
      <c r="AY17" s="170"/>
      <c r="AZ17" s="304"/>
      <c r="BA17" s="172"/>
      <c r="BB17" s="172"/>
      <c r="BC17" s="172"/>
      <c r="BD17" s="170"/>
    </row>
    <row r="18" spans="2:56" ht="15" customHeight="1">
      <c r="B18" s="712"/>
      <c r="C18" s="717" t="s">
        <v>197</v>
      </c>
      <c r="D18" s="181" t="s">
        <v>212</v>
      </c>
      <c r="E18" s="272"/>
      <c r="F18" s="219"/>
      <c r="G18" s="219"/>
      <c r="H18" s="219"/>
      <c r="I18" s="273"/>
      <c r="J18" s="263"/>
      <c r="K18" s="220"/>
      <c r="L18" s="221"/>
      <c r="M18" s="226"/>
      <c r="N18" s="223"/>
      <c r="O18" s="224"/>
      <c r="P18" s="224"/>
      <c r="Q18" s="222"/>
      <c r="R18" s="237"/>
      <c r="S18" s="224"/>
      <c r="T18" s="224"/>
      <c r="U18" s="226"/>
      <c r="V18" s="226"/>
      <c r="W18" s="183"/>
      <c r="X18" s="224"/>
      <c r="Y18" s="224"/>
      <c r="Z18" s="222"/>
      <c r="AA18" s="236"/>
      <c r="AB18" s="235"/>
      <c r="AC18" s="224"/>
      <c r="AD18" s="222"/>
      <c r="AE18" s="183"/>
      <c r="AF18" s="224"/>
      <c r="AG18" s="224"/>
      <c r="AH18" s="226"/>
      <c r="AI18" s="222"/>
      <c r="AJ18" s="183"/>
      <c r="AK18" s="224"/>
      <c r="AL18" s="224"/>
      <c r="AM18" s="222"/>
      <c r="AN18" s="223"/>
      <c r="AO18" s="224"/>
      <c r="AP18" s="224"/>
      <c r="AQ18" s="226"/>
      <c r="AR18" s="223"/>
      <c r="AS18" s="224"/>
      <c r="AT18" s="224"/>
      <c r="AU18" s="222"/>
      <c r="AV18" s="223"/>
      <c r="AW18" s="224"/>
      <c r="AX18" s="224"/>
      <c r="AY18" s="222"/>
      <c r="AZ18" s="223"/>
      <c r="BA18" s="224"/>
      <c r="BB18" s="224"/>
      <c r="BC18" s="224"/>
      <c r="BD18" s="222"/>
    </row>
    <row r="19" spans="2:56" ht="15" customHeight="1">
      <c r="B19" s="712"/>
      <c r="C19" s="718"/>
      <c r="D19" s="181" t="s">
        <v>213</v>
      </c>
      <c r="E19" s="183"/>
      <c r="F19" s="235"/>
      <c r="G19" s="220"/>
      <c r="H19" s="219"/>
      <c r="I19" s="273"/>
      <c r="J19" s="237"/>
      <c r="K19" s="220"/>
      <c r="L19" s="183"/>
      <c r="M19" s="226"/>
      <c r="N19" s="223"/>
      <c r="O19" s="224"/>
      <c r="P19" s="224"/>
      <c r="Q19" s="222"/>
      <c r="R19" s="280"/>
      <c r="S19" s="235"/>
      <c r="T19" s="224"/>
      <c r="U19" s="226"/>
      <c r="V19" s="226"/>
      <c r="W19" s="241"/>
      <c r="X19" s="235"/>
      <c r="Y19" s="224"/>
      <c r="Z19" s="237"/>
      <c r="AA19" s="223"/>
      <c r="AB19" s="224"/>
      <c r="AC19" s="224"/>
      <c r="AD19" s="222"/>
      <c r="AE19" s="223"/>
      <c r="AF19" s="226"/>
      <c r="AG19" s="235"/>
      <c r="AH19" s="237"/>
      <c r="AI19" s="222"/>
      <c r="AJ19" s="223"/>
      <c r="AK19" s="226"/>
      <c r="AL19" s="235"/>
      <c r="AM19" s="237"/>
      <c r="AN19" s="236"/>
      <c r="AO19" s="235"/>
      <c r="AP19" s="224"/>
      <c r="AQ19" s="226"/>
      <c r="AR19" s="223"/>
      <c r="AS19" s="224"/>
      <c r="AT19" s="224"/>
      <c r="AU19" s="222"/>
      <c r="AV19" s="223"/>
      <c r="AW19" s="224"/>
      <c r="AX19" s="224"/>
      <c r="AY19" s="222"/>
      <c r="AZ19" s="236"/>
      <c r="BA19" s="235"/>
      <c r="BB19" s="224"/>
      <c r="BC19" s="224"/>
      <c r="BD19" s="222"/>
    </row>
    <row r="20" spans="2:56" ht="15" customHeight="1">
      <c r="B20" s="712"/>
      <c r="C20" s="719"/>
      <c r="D20" s="256" t="s">
        <v>214</v>
      </c>
      <c r="E20" s="272"/>
      <c r="F20" s="219"/>
      <c r="G20" s="219"/>
      <c r="H20" s="219"/>
      <c r="I20" s="273"/>
      <c r="J20" s="237"/>
      <c r="K20" s="220"/>
      <c r="L20" s="221"/>
      <c r="M20" s="226"/>
      <c r="N20" s="223"/>
      <c r="O20" s="224"/>
      <c r="P20" s="224"/>
      <c r="Q20" s="222"/>
      <c r="R20" s="225"/>
      <c r="S20" s="224"/>
      <c r="T20" s="224"/>
      <c r="U20" s="226"/>
      <c r="V20" s="226"/>
      <c r="W20" s="223"/>
      <c r="X20" s="224"/>
      <c r="Y20" s="224"/>
      <c r="Z20" s="222"/>
      <c r="AA20" s="236"/>
      <c r="AB20" s="235"/>
      <c r="AC20" s="224"/>
      <c r="AD20" s="222"/>
      <c r="AE20" s="223"/>
      <c r="AF20" s="224"/>
      <c r="AG20" s="224"/>
      <c r="AH20" s="226"/>
      <c r="AI20" s="222"/>
      <c r="AJ20" s="223"/>
      <c r="AK20" s="224"/>
      <c r="AL20" s="224"/>
      <c r="AM20" s="222"/>
      <c r="AN20" s="223"/>
      <c r="AO20" s="224"/>
      <c r="AP20" s="224"/>
      <c r="AQ20" s="226"/>
      <c r="AR20" s="236"/>
      <c r="AS20" s="235"/>
      <c r="AT20" s="224"/>
      <c r="AU20" s="222"/>
      <c r="AV20" s="223"/>
      <c r="AW20" s="224"/>
      <c r="AX20" s="224"/>
      <c r="AY20" s="222"/>
      <c r="AZ20" s="223"/>
      <c r="BA20" s="224"/>
      <c r="BB20" s="224"/>
      <c r="BC20" s="224"/>
      <c r="BD20" s="222"/>
    </row>
    <row r="21" spans="2:56" ht="21.75" customHeight="1" thickBot="1">
      <c r="B21" s="713"/>
      <c r="C21" s="205" t="s">
        <v>59</v>
      </c>
      <c r="D21" s="257" t="s">
        <v>165</v>
      </c>
      <c r="E21" s="733" t="s">
        <v>165</v>
      </c>
      <c r="F21" s="734"/>
      <c r="G21" s="734"/>
      <c r="H21" s="734"/>
      <c r="I21" s="734"/>
      <c r="J21" s="734"/>
      <c r="K21" s="734"/>
      <c r="L21" s="734"/>
      <c r="M21" s="734"/>
      <c r="N21" s="734"/>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734"/>
      <c r="AU21" s="734"/>
      <c r="AV21" s="734"/>
      <c r="AW21" s="734"/>
      <c r="AX21" s="734"/>
      <c r="AY21" s="734"/>
      <c r="AZ21" s="734"/>
      <c r="BA21" s="734"/>
      <c r="BB21" s="734"/>
      <c r="BC21" s="734"/>
      <c r="BD21" s="735"/>
    </row>
    <row r="22" spans="2:56" ht="17.25" customHeight="1">
      <c r="B22" s="711" t="s">
        <v>228</v>
      </c>
      <c r="C22" s="206" t="s">
        <v>73</v>
      </c>
      <c r="D22" s="258" t="s">
        <v>165</v>
      </c>
      <c r="E22" s="702" t="s">
        <v>165</v>
      </c>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03"/>
      <c r="AP22" s="703"/>
      <c r="AQ22" s="703"/>
      <c r="AR22" s="703"/>
      <c r="AS22" s="703"/>
      <c r="AT22" s="703"/>
      <c r="AU22" s="703"/>
      <c r="AV22" s="703"/>
      <c r="AW22" s="703"/>
      <c r="AX22" s="703"/>
      <c r="AY22" s="703"/>
      <c r="AZ22" s="703"/>
      <c r="BA22" s="703"/>
      <c r="BB22" s="703"/>
      <c r="BC22" s="703"/>
      <c r="BD22" s="704"/>
    </row>
    <row r="23" spans="2:56" ht="17.25" customHeight="1">
      <c r="B23" s="712"/>
      <c r="C23" s="184" t="s">
        <v>81</v>
      </c>
      <c r="D23" s="259" t="s">
        <v>165</v>
      </c>
      <c r="E23" s="699" t="s">
        <v>165</v>
      </c>
      <c r="F23" s="700"/>
      <c r="G23" s="700"/>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0"/>
      <c r="AF23" s="700"/>
      <c r="AG23" s="700"/>
      <c r="AH23" s="700"/>
      <c r="AI23" s="700"/>
      <c r="AJ23" s="700"/>
      <c r="AK23" s="700"/>
      <c r="AL23" s="700"/>
      <c r="AM23" s="700"/>
      <c r="AN23" s="700"/>
      <c r="AO23" s="700"/>
      <c r="AP23" s="700"/>
      <c r="AQ23" s="700"/>
      <c r="AR23" s="700"/>
      <c r="AS23" s="700"/>
      <c r="AT23" s="700"/>
      <c r="AU23" s="700"/>
      <c r="AV23" s="700"/>
      <c r="AW23" s="700"/>
      <c r="AX23" s="700"/>
      <c r="AY23" s="700"/>
      <c r="AZ23" s="700"/>
      <c r="BA23" s="700"/>
      <c r="BB23" s="700"/>
      <c r="BC23" s="700"/>
      <c r="BD23" s="701"/>
    </row>
    <row r="24" spans="2:56" ht="16.5" customHeight="1">
      <c r="B24" s="712"/>
      <c r="C24" s="720" t="s">
        <v>98</v>
      </c>
      <c r="D24" s="181" t="s">
        <v>212</v>
      </c>
      <c r="E24" s="158"/>
      <c r="F24" s="159"/>
      <c r="G24" s="159"/>
      <c r="H24" s="159"/>
      <c r="I24" s="160"/>
      <c r="J24" s="294"/>
      <c r="K24" s="291"/>
      <c r="L24" s="469"/>
      <c r="M24" s="471"/>
      <c r="N24" s="161"/>
      <c r="O24" s="159"/>
      <c r="P24" s="159"/>
      <c r="Q24" s="165"/>
      <c r="R24" s="158"/>
      <c r="S24" s="159"/>
      <c r="T24" s="159"/>
      <c r="U24" s="159"/>
      <c r="V24" s="160"/>
      <c r="W24" s="161"/>
      <c r="X24" s="159"/>
      <c r="Y24" s="159"/>
      <c r="Z24" s="165"/>
      <c r="AA24" s="158"/>
      <c r="AB24" s="159"/>
      <c r="AC24" s="159"/>
      <c r="AD24" s="160"/>
      <c r="AE24" s="161"/>
      <c r="AF24" s="159"/>
      <c r="AG24" s="159"/>
      <c r="AH24" s="159"/>
      <c r="AI24" s="165"/>
      <c r="AJ24" s="158"/>
      <c r="AK24" s="159"/>
      <c r="AL24" s="159"/>
      <c r="AM24" s="160"/>
      <c r="AN24" s="161"/>
      <c r="AO24" s="159"/>
      <c r="AP24" s="159"/>
      <c r="AQ24" s="165"/>
      <c r="AR24" s="158"/>
      <c r="AS24" s="159"/>
      <c r="AT24" s="159"/>
      <c r="AU24" s="160"/>
      <c r="AV24" s="161"/>
      <c r="AW24" s="159"/>
      <c r="AX24" s="159"/>
      <c r="AY24" s="165"/>
      <c r="AZ24" s="158"/>
      <c r="BA24" s="159"/>
      <c r="BB24" s="159"/>
      <c r="BC24" s="159"/>
      <c r="BD24" s="160"/>
    </row>
    <row r="25" spans="2:56" ht="16.5" customHeight="1">
      <c r="B25" s="712"/>
      <c r="C25" s="721"/>
      <c r="D25" s="181" t="s">
        <v>213</v>
      </c>
      <c r="E25" s="158"/>
      <c r="F25" s="159"/>
      <c r="G25" s="159"/>
      <c r="H25" s="159"/>
      <c r="I25" s="160"/>
      <c r="J25" s="158"/>
      <c r="K25" s="159"/>
      <c r="L25" s="159"/>
      <c r="M25" s="160"/>
      <c r="N25" s="290"/>
      <c r="O25" s="291"/>
      <c r="P25" s="469"/>
      <c r="Q25" s="470"/>
      <c r="R25" s="158"/>
      <c r="S25" s="159"/>
      <c r="T25" s="159"/>
      <c r="U25" s="159"/>
      <c r="V25" s="160"/>
      <c r="W25" s="161"/>
      <c r="X25" s="159"/>
      <c r="Y25" s="159"/>
      <c r="Z25" s="165"/>
      <c r="AA25" s="158"/>
      <c r="AB25" s="159"/>
      <c r="AC25" s="159"/>
      <c r="AD25" s="160"/>
      <c r="AE25" s="161"/>
      <c r="AF25" s="159"/>
      <c r="AG25" s="159"/>
      <c r="AH25" s="159"/>
      <c r="AI25" s="165"/>
      <c r="AJ25" s="158"/>
      <c r="AK25" s="159"/>
      <c r="AL25" s="159"/>
      <c r="AM25" s="160"/>
      <c r="AN25" s="161"/>
      <c r="AO25" s="159"/>
      <c r="AP25" s="159"/>
      <c r="AQ25" s="165"/>
      <c r="AR25" s="158"/>
      <c r="AS25" s="159"/>
      <c r="AT25" s="159"/>
      <c r="AU25" s="160"/>
      <c r="AV25" s="290"/>
      <c r="AW25" s="291"/>
      <c r="AX25" s="292"/>
      <c r="AY25" s="293"/>
      <c r="AZ25" s="158"/>
      <c r="BA25" s="159"/>
      <c r="BB25" s="159"/>
      <c r="BC25" s="159"/>
      <c r="BD25" s="160"/>
    </row>
    <row r="26" spans="2:56" ht="16.5" customHeight="1">
      <c r="B26" s="712"/>
      <c r="C26" s="721"/>
      <c r="D26" s="256" t="s">
        <v>214</v>
      </c>
      <c r="E26" s="158"/>
      <c r="F26" s="159"/>
      <c r="G26" s="159"/>
      <c r="H26" s="159"/>
      <c r="I26" s="160"/>
      <c r="J26" s="158"/>
      <c r="K26" s="159"/>
      <c r="L26" s="159"/>
      <c r="M26" s="160"/>
      <c r="N26" s="161"/>
      <c r="O26" s="159"/>
      <c r="P26" s="159"/>
      <c r="Q26" s="165"/>
      <c r="R26" s="158"/>
      <c r="S26" s="159"/>
      <c r="T26" s="159"/>
      <c r="U26" s="159"/>
      <c r="V26" s="160"/>
      <c r="W26" s="290"/>
      <c r="X26" s="291"/>
      <c r="Y26" s="469"/>
      <c r="Z26" s="470"/>
      <c r="AA26" s="158"/>
      <c r="AB26" s="159"/>
      <c r="AC26" s="159"/>
      <c r="AD26" s="160"/>
      <c r="AE26" s="161"/>
      <c r="AF26" s="159"/>
      <c r="AG26" s="159"/>
      <c r="AH26" s="159"/>
      <c r="AI26" s="165"/>
      <c r="AJ26" s="158"/>
      <c r="AK26" s="159"/>
      <c r="AL26" s="159"/>
      <c r="AM26" s="160"/>
      <c r="AN26" s="161"/>
      <c r="AO26" s="159"/>
      <c r="AP26" s="159"/>
      <c r="AQ26" s="165"/>
      <c r="AR26" s="158"/>
      <c r="AS26" s="159"/>
      <c r="AT26" s="159"/>
      <c r="AU26" s="160"/>
      <c r="AV26" s="161"/>
      <c r="AW26" s="159"/>
      <c r="AX26" s="159"/>
      <c r="AY26" s="165"/>
      <c r="AZ26" s="158"/>
      <c r="BA26" s="159"/>
      <c r="BB26" s="159"/>
      <c r="BC26" s="159"/>
      <c r="BD26" s="160"/>
    </row>
    <row r="27" spans="2:56" ht="16.5" customHeight="1">
      <c r="B27" s="712"/>
      <c r="C27" s="721"/>
      <c r="D27" s="259" t="s">
        <v>190</v>
      </c>
      <c r="E27" s="158"/>
      <c r="F27" s="159"/>
      <c r="G27" s="159"/>
      <c r="H27" s="159"/>
      <c r="I27" s="160"/>
      <c r="J27" s="158"/>
      <c r="K27" s="159"/>
      <c r="L27" s="159"/>
      <c r="M27" s="160"/>
      <c r="N27" s="161"/>
      <c r="O27" s="159"/>
      <c r="P27" s="159"/>
      <c r="Q27" s="165"/>
      <c r="R27" s="294"/>
      <c r="S27" s="291"/>
      <c r="T27" s="469"/>
      <c r="U27" s="469"/>
      <c r="V27" s="471"/>
      <c r="W27" s="161"/>
      <c r="X27" s="159"/>
      <c r="Y27" s="159"/>
      <c r="Z27" s="165"/>
      <c r="AA27" s="158"/>
      <c r="AB27" s="159"/>
      <c r="AC27" s="159"/>
      <c r="AD27" s="160"/>
      <c r="AE27" s="161"/>
      <c r="AF27" s="159"/>
      <c r="AG27" s="159"/>
      <c r="AH27" s="159"/>
      <c r="AI27" s="165"/>
      <c r="AJ27" s="158"/>
      <c r="AK27" s="159"/>
      <c r="AL27" s="159"/>
      <c r="AM27" s="160"/>
      <c r="AN27" s="161"/>
      <c r="AO27" s="159"/>
      <c r="AP27" s="159"/>
      <c r="AQ27" s="165"/>
      <c r="AR27" s="158"/>
      <c r="AS27" s="159"/>
      <c r="AT27" s="159"/>
      <c r="AU27" s="160"/>
      <c r="AV27" s="161"/>
      <c r="AW27" s="159"/>
      <c r="AX27" s="159"/>
      <c r="AY27" s="165"/>
      <c r="AZ27" s="158"/>
      <c r="BA27" s="159"/>
      <c r="BB27" s="159"/>
      <c r="BC27" s="159"/>
      <c r="BD27" s="160"/>
    </row>
    <row r="28" spans="2:56" ht="16.5" customHeight="1">
      <c r="B28" s="712"/>
      <c r="C28" s="721"/>
      <c r="D28" s="259" t="s">
        <v>216</v>
      </c>
      <c r="E28" s="158"/>
      <c r="F28" s="159"/>
      <c r="G28" s="159"/>
      <c r="H28" s="159"/>
      <c r="I28" s="160"/>
      <c r="J28" s="158"/>
      <c r="K28" s="159"/>
      <c r="L28" s="159"/>
      <c r="M28" s="160"/>
      <c r="N28" s="161"/>
      <c r="O28" s="159"/>
      <c r="P28" s="159"/>
      <c r="Q28" s="165"/>
      <c r="R28" s="158"/>
      <c r="S28" s="159"/>
      <c r="T28" s="159"/>
      <c r="U28" s="159"/>
      <c r="V28" s="160"/>
      <c r="W28" s="290"/>
      <c r="X28" s="291"/>
      <c r="Y28" s="469"/>
      <c r="Z28" s="470"/>
      <c r="AA28" s="158"/>
      <c r="AB28" s="159"/>
      <c r="AC28" s="159"/>
      <c r="AD28" s="160"/>
      <c r="AE28" s="161"/>
      <c r="AF28" s="159"/>
      <c r="AG28" s="159"/>
      <c r="AH28" s="159"/>
      <c r="AI28" s="165"/>
      <c r="AJ28" s="158"/>
      <c r="AK28" s="159"/>
      <c r="AL28" s="159"/>
      <c r="AM28" s="160"/>
      <c r="AN28" s="161"/>
      <c r="AO28" s="159"/>
      <c r="AP28" s="159"/>
      <c r="AQ28" s="165"/>
      <c r="AR28" s="158"/>
      <c r="AS28" s="159"/>
      <c r="AT28" s="159"/>
      <c r="AU28" s="160"/>
      <c r="AV28" s="161"/>
      <c r="AW28" s="159"/>
      <c r="AX28" s="159"/>
      <c r="AY28" s="165"/>
      <c r="AZ28" s="158"/>
      <c r="BA28" s="159"/>
      <c r="BB28" s="159"/>
      <c r="BC28" s="159"/>
      <c r="BD28" s="160"/>
    </row>
    <row r="29" spans="2:56" ht="16.5" customHeight="1">
      <c r="B29" s="712"/>
      <c r="C29" s="722"/>
      <c r="D29" s="259" t="s">
        <v>215</v>
      </c>
      <c r="E29" s="158"/>
      <c r="F29" s="159"/>
      <c r="G29" s="159"/>
      <c r="H29" s="159"/>
      <c r="I29" s="160"/>
      <c r="J29" s="158"/>
      <c r="K29" s="159"/>
      <c r="L29" s="159"/>
      <c r="M29" s="160"/>
      <c r="N29" s="161"/>
      <c r="O29" s="159"/>
      <c r="P29" s="159"/>
      <c r="Q29" s="165"/>
      <c r="R29" s="158"/>
      <c r="S29" s="159"/>
      <c r="T29" s="159"/>
      <c r="U29" s="159"/>
      <c r="V29" s="160"/>
      <c r="W29" s="161"/>
      <c r="X29" s="159"/>
      <c r="Y29" s="159"/>
      <c r="Z29" s="165"/>
      <c r="AA29" s="294"/>
      <c r="AB29" s="291"/>
      <c r="AC29" s="469"/>
      <c r="AD29" s="471"/>
      <c r="AE29" s="161"/>
      <c r="AF29" s="159"/>
      <c r="AG29" s="159"/>
      <c r="AH29" s="159"/>
      <c r="AI29" s="165"/>
      <c r="AJ29" s="158"/>
      <c r="AK29" s="159"/>
      <c r="AL29" s="159"/>
      <c r="AM29" s="160"/>
      <c r="AN29" s="161"/>
      <c r="AO29" s="159"/>
      <c r="AP29" s="159"/>
      <c r="AQ29" s="165"/>
      <c r="AR29" s="158"/>
      <c r="AS29" s="159"/>
      <c r="AT29" s="159"/>
      <c r="AU29" s="160"/>
      <c r="AV29" s="161"/>
      <c r="AW29" s="159"/>
      <c r="AX29" s="159"/>
      <c r="AY29" s="165"/>
      <c r="AZ29" s="158"/>
      <c r="BA29" s="159"/>
      <c r="BB29" s="159"/>
      <c r="BC29" s="159"/>
      <c r="BD29" s="160"/>
    </row>
    <row r="30" spans="2:56" ht="15.75" customHeight="1">
      <c r="B30" s="712"/>
      <c r="C30" s="720" t="s">
        <v>104</v>
      </c>
      <c r="D30" s="259" t="s">
        <v>213</v>
      </c>
      <c r="E30" s="158"/>
      <c r="F30" s="159"/>
      <c r="G30" s="159"/>
      <c r="H30" s="159"/>
      <c r="I30" s="160"/>
      <c r="J30" s="294"/>
      <c r="K30" s="291"/>
      <c r="L30" s="291"/>
      <c r="M30" s="295"/>
      <c r="N30" s="161"/>
      <c r="O30" s="159"/>
      <c r="P30" s="159"/>
      <c r="Q30" s="165"/>
      <c r="R30" s="158"/>
      <c r="S30" s="159"/>
      <c r="T30" s="159"/>
      <c r="U30" s="159"/>
      <c r="V30" s="160"/>
      <c r="W30" s="161"/>
      <c r="X30" s="159"/>
      <c r="Y30" s="469"/>
      <c r="Z30" s="470"/>
      <c r="AA30" s="158"/>
      <c r="AB30" s="159"/>
      <c r="AC30" s="159"/>
      <c r="AD30" s="160"/>
      <c r="AE30" s="161"/>
      <c r="AF30" s="159"/>
      <c r="AG30" s="159"/>
      <c r="AH30" s="159"/>
      <c r="AI30" s="165"/>
      <c r="AJ30" s="158"/>
      <c r="AK30" s="159"/>
      <c r="AL30" s="159"/>
      <c r="AM30" s="160"/>
      <c r="AN30" s="161"/>
      <c r="AO30" s="159"/>
      <c r="AP30" s="159"/>
      <c r="AQ30" s="165"/>
      <c r="AR30" s="158"/>
      <c r="AS30" s="159"/>
      <c r="AT30" s="159"/>
      <c r="AU30" s="160"/>
      <c r="AV30" s="161"/>
      <c r="AW30" s="159"/>
      <c r="AX30" s="159"/>
      <c r="AY30" s="165"/>
      <c r="AZ30" s="158"/>
      <c r="BA30" s="159"/>
      <c r="BB30" s="159"/>
      <c r="BC30" s="159"/>
      <c r="BD30" s="160"/>
    </row>
    <row r="31" spans="2:56" ht="15.75" customHeight="1">
      <c r="B31" s="712"/>
      <c r="C31" s="722"/>
      <c r="D31" s="259" t="s">
        <v>216</v>
      </c>
      <c r="E31" s="158"/>
      <c r="F31" s="159"/>
      <c r="G31" s="159"/>
      <c r="H31" s="159"/>
      <c r="I31" s="160"/>
      <c r="J31" s="294"/>
      <c r="K31" s="291"/>
      <c r="L31" s="291"/>
      <c r="M31" s="295"/>
      <c r="N31" s="161"/>
      <c r="O31" s="159"/>
      <c r="P31" s="159"/>
      <c r="Q31" s="165"/>
      <c r="R31" s="158"/>
      <c r="S31" s="159"/>
      <c r="T31" s="159"/>
      <c r="U31" s="159"/>
      <c r="V31" s="160"/>
      <c r="W31" s="161"/>
      <c r="X31" s="159"/>
      <c r="Y31" s="469"/>
      <c r="Z31" s="470"/>
      <c r="AA31" s="158"/>
      <c r="AB31" s="159"/>
      <c r="AC31" s="159"/>
      <c r="AD31" s="160"/>
      <c r="AE31" s="161"/>
      <c r="AF31" s="159"/>
      <c r="AG31" s="159"/>
      <c r="AH31" s="159"/>
      <c r="AI31" s="165"/>
      <c r="AJ31" s="158"/>
      <c r="AK31" s="159"/>
      <c r="AL31" s="159"/>
      <c r="AM31" s="160"/>
      <c r="AN31" s="161"/>
      <c r="AO31" s="159"/>
      <c r="AP31" s="159"/>
      <c r="AQ31" s="165"/>
      <c r="AR31" s="158"/>
      <c r="AS31" s="159"/>
      <c r="AT31" s="159"/>
      <c r="AU31" s="160"/>
      <c r="AV31" s="161"/>
      <c r="AW31" s="159"/>
      <c r="AX31" s="159"/>
      <c r="AY31" s="165"/>
      <c r="AZ31" s="158"/>
      <c r="BA31" s="159"/>
      <c r="BB31" s="159"/>
      <c r="BC31" s="159"/>
      <c r="BD31" s="160"/>
    </row>
    <row r="32" spans="2:56" ht="16.5" customHeight="1">
      <c r="B32" s="712"/>
      <c r="C32" s="720" t="s">
        <v>106</v>
      </c>
      <c r="D32" s="181" t="s">
        <v>212</v>
      </c>
      <c r="E32" s="158"/>
      <c r="F32" s="159"/>
      <c r="G32" s="159"/>
      <c r="H32" s="159"/>
      <c r="I32" s="160"/>
      <c r="J32" s="478"/>
      <c r="K32" s="469"/>
      <c r="L32" s="159"/>
      <c r="M32" s="160"/>
      <c r="N32" s="161"/>
      <c r="O32" s="159"/>
      <c r="P32" s="159"/>
      <c r="Q32" s="165"/>
      <c r="R32" s="158"/>
      <c r="S32" s="159"/>
      <c r="T32" s="159"/>
      <c r="U32" s="159"/>
      <c r="V32" s="160"/>
      <c r="W32" s="161"/>
      <c r="X32" s="159"/>
      <c r="Y32" s="159"/>
      <c r="Z32" s="165"/>
      <c r="AA32" s="158"/>
      <c r="AB32" s="159"/>
      <c r="AC32" s="159"/>
      <c r="AD32" s="160"/>
      <c r="AE32" s="161"/>
      <c r="AF32" s="159"/>
      <c r="AG32" s="159"/>
      <c r="AH32" s="159"/>
      <c r="AI32" s="165"/>
      <c r="AJ32" s="158"/>
      <c r="AK32" s="159"/>
      <c r="AL32" s="159"/>
      <c r="AM32" s="160"/>
      <c r="AN32" s="161"/>
      <c r="AO32" s="159"/>
      <c r="AP32" s="159"/>
      <c r="AQ32" s="165"/>
      <c r="AR32" s="158"/>
      <c r="AS32" s="159"/>
      <c r="AT32" s="159"/>
      <c r="AU32" s="160"/>
      <c r="AV32" s="298"/>
      <c r="AW32" s="292"/>
      <c r="AX32" s="159"/>
      <c r="AY32" s="165"/>
      <c r="AZ32" s="158"/>
      <c r="BA32" s="159"/>
      <c r="BB32" s="159"/>
      <c r="BC32" s="159"/>
      <c r="BD32" s="160"/>
    </row>
    <row r="33" spans="2:56" ht="15.75" customHeight="1">
      <c r="B33" s="712"/>
      <c r="C33" s="721"/>
      <c r="D33" s="181" t="s">
        <v>213</v>
      </c>
      <c r="E33" s="158"/>
      <c r="F33" s="159"/>
      <c r="G33" s="159"/>
      <c r="H33" s="159"/>
      <c r="I33" s="160"/>
      <c r="J33" s="158"/>
      <c r="K33" s="159"/>
      <c r="L33" s="291"/>
      <c r="M33" s="295"/>
      <c r="N33" s="479"/>
      <c r="O33" s="469"/>
      <c r="P33" s="159"/>
      <c r="Q33" s="165"/>
      <c r="R33" s="158"/>
      <c r="S33" s="159"/>
      <c r="T33" s="159"/>
      <c r="U33" s="159"/>
      <c r="V33" s="160"/>
      <c r="W33" s="161"/>
      <c r="X33" s="159"/>
      <c r="Y33" s="159"/>
      <c r="Z33" s="165"/>
      <c r="AA33" s="158"/>
      <c r="AB33" s="159"/>
      <c r="AC33" s="159"/>
      <c r="AD33" s="160"/>
      <c r="AE33" s="161"/>
      <c r="AF33" s="159"/>
      <c r="AG33" s="159"/>
      <c r="AH33" s="159"/>
      <c r="AI33" s="165"/>
      <c r="AJ33" s="158"/>
      <c r="AK33" s="159"/>
      <c r="AL33" s="159"/>
      <c r="AM33" s="160"/>
      <c r="AN33" s="161"/>
      <c r="AO33" s="159"/>
      <c r="AP33" s="159"/>
      <c r="AQ33" s="165"/>
      <c r="AR33" s="158"/>
      <c r="AS33" s="159"/>
      <c r="AT33" s="159"/>
      <c r="AU33" s="160"/>
      <c r="AV33" s="161"/>
      <c r="AW33" s="159"/>
      <c r="AX33" s="159"/>
      <c r="AY33" s="165"/>
      <c r="AZ33" s="158"/>
      <c r="BA33" s="159"/>
      <c r="BB33" s="159"/>
      <c r="BC33" s="159"/>
      <c r="BD33" s="160"/>
    </row>
    <row r="34" spans="2:56" ht="15.75" customHeight="1">
      <c r="B34" s="712"/>
      <c r="C34" s="721"/>
      <c r="D34" s="256" t="s">
        <v>214</v>
      </c>
      <c r="E34" s="158"/>
      <c r="F34" s="159"/>
      <c r="G34" s="159"/>
      <c r="H34" s="159"/>
      <c r="I34" s="160"/>
      <c r="J34" s="158"/>
      <c r="K34" s="159"/>
      <c r="L34" s="159"/>
      <c r="M34" s="160"/>
      <c r="N34" s="161"/>
      <c r="O34" s="159"/>
      <c r="P34" s="159"/>
      <c r="Q34" s="165"/>
      <c r="R34" s="158"/>
      <c r="S34" s="159"/>
      <c r="T34" s="159"/>
      <c r="U34" s="291"/>
      <c r="V34" s="295"/>
      <c r="W34" s="479"/>
      <c r="X34" s="469"/>
      <c r="Y34" s="159"/>
      <c r="Z34" s="165"/>
      <c r="AA34" s="158"/>
      <c r="AB34" s="159"/>
      <c r="AC34" s="159"/>
      <c r="AD34" s="160"/>
      <c r="AE34" s="161"/>
      <c r="AF34" s="159"/>
      <c r="AG34" s="159"/>
      <c r="AH34" s="159"/>
      <c r="AI34" s="165"/>
      <c r="AJ34" s="158"/>
      <c r="AK34" s="159"/>
      <c r="AL34" s="159"/>
      <c r="AM34" s="160"/>
      <c r="AN34" s="161"/>
      <c r="AO34" s="159"/>
      <c r="AP34" s="159"/>
      <c r="AQ34" s="165"/>
      <c r="AR34" s="158"/>
      <c r="AS34" s="159"/>
      <c r="AT34" s="159"/>
      <c r="AU34" s="160"/>
      <c r="AV34" s="161"/>
      <c r="AW34" s="159"/>
      <c r="AX34" s="159"/>
      <c r="AY34" s="165"/>
      <c r="AZ34" s="158"/>
      <c r="BA34" s="159"/>
      <c r="BB34" s="159"/>
      <c r="BC34" s="159"/>
      <c r="BD34" s="160"/>
    </row>
    <row r="35" spans="2:56" ht="15.75" customHeight="1">
      <c r="B35" s="712"/>
      <c r="C35" s="721"/>
      <c r="D35" s="259" t="s">
        <v>190</v>
      </c>
      <c r="E35" s="202"/>
      <c r="F35" s="281"/>
      <c r="G35" s="284"/>
      <c r="H35" s="283"/>
      <c r="I35" s="207"/>
      <c r="J35" s="202"/>
      <c r="K35" s="284"/>
      <c r="L35" s="283"/>
      <c r="M35" s="207"/>
      <c r="N35" s="161"/>
      <c r="O35" s="159"/>
      <c r="P35" s="159"/>
      <c r="Q35" s="165"/>
      <c r="R35" s="478"/>
      <c r="S35" s="469"/>
      <c r="T35" s="159"/>
      <c r="U35" s="159"/>
      <c r="V35" s="160"/>
      <c r="W35" s="161"/>
      <c r="X35" s="159"/>
      <c r="Y35" s="159"/>
      <c r="Z35" s="165"/>
      <c r="AA35" s="158"/>
      <c r="AB35" s="159"/>
      <c r="AC35" s="159"/>
      <c r="AD35" s="160"/>
      <c r="AE35" s="161"/>
      <c r="AF35" s="159"/>
      <c r="AG35" s="159"/>
      <c r="AH35" s="159"/>
      <c r="AI35" s="165"/>
      <c r="AJ35" s="158"/>
      <c r="AK35" s="159"/>
      <c r="AL35" s="159"/>
      <c r="AM35" s="160"/>
      <c r="AN35" s="161"/>
      <c r="AO35" s="159"/>
      <c r="AP35" s="159"/>
      <c r="AQ35" s="165"/>
      <c r="AR35" s="158"/>
      <c r="AS35" s="159"/>
      <c r="AT35" s="159"/>
      <c r="AU35" s="160"/>
      <c r="AV35" s="161"/>
      <c r="AW35" s="159"/>
      <c r="AX35" s="159"/>
      <c r="AY35" s="165"/>
      <c r="AZ35" s="158"/>
      <c r="BA35" s="159"/>
      <c r="BB35" s="159"/>
      <c r="BC35" s="159"/>
      <c r="BD35" s="207"/>
    </row>
    <row r="36" spans="2:56" ht="15.75" customHeight="1">
      <c r="B36" s="712"/>
      <c r="C36" s="721"/>
      <c r="D36" s="259" t="s">
        <v>216</v>
      </c>
      <c r="E36" s="278"/>
      <c r="F36" s="165"/>
      <c r="G36" s="159"/>
      <c r="H36" s="161"/>
      <c r="I36" s="253"/>
      <c r="J36" s="278"/>
      <c r="K36" s="159"/>
      <c r="L36" s="161"/>
      <c r="M36" s="253"/>
      <c r="N36" s="161"/>
      <c r="O36" s="159"/>
      <c r="P36" s="159"/>
      <c r="Q36" s="165"/>
      <c r="R36" s="158"/>
      <c r="S36" s="159"/>
      <c r="T36" s="159"/>
      <c r="U36" s="159"/>
      <c r="V36" s="160"/>
      <c r="W36" s="479"/>
      <c r="X36" s="469"/>
      <c r="Y36" s="159"/>
      <c r="Z36" s="165"/>
      <c r="AA36" s="158"/>
      <c r="AB36" s="159"/>
      <c r="AC36" s="159"/>
      <c r="AD36" s="160"/>
      <c r="AE36" s="161"/>
      <c r="AF36" s="159"/>
      <c r="AG36" s="159"/>
      <c r="AH36" s="159"/>
      <c r="AI36" s="165"/>
      <c r="AJ36" s="158"/>
      <c r="AK36" s="159"/>
      <c r="AL36" s="159"/>
      <c r="AM36" s="160"/>
      <c r="AN36" s="161"/>
      <c r="AO36" s="159"/>
      <c r="AP36" s="159"/>
      <c r="AQ36" s="165"/>
      <c r="AR36" s="158"/>
      <c r="AS36" s="159"/>
      <c r="AT36" s="159"/>
      <c r="AU36" s="160"/>
      <c r="AV36" s="161"/>
      <c r="AW36" s="159"/>
      <c r="AX36" s="159"/>
      <c r="AY36" s="165"/>
      <c r="AZ36" s="158"/>
      <c r="BA36" s="159"/>
      <c r="BB36" s="159"/>
      <c r="BC36" s="159"/>
      <c r="BD36" s="253"/>
    </row>
    <row r="37" spans="2:56" ht="15.75" customHeight="1">
      <c r="B37" s="712"/>
      <c r="C37" s="722"/>
      <c r="D37" s="259" t="s">
        <v>215</v>
      </c>
      <c r="E37" s="202"/>
      <c r="F37" s="282"/>
      <c r="G37" s="285"/>
      <c r="H37" s="244"/>
      <c r="I37" s="207"/>
      <c r="J37" s="202"/>
      <c r="K37" s="204"/>
      <c r="L37" s="254"/>
      <c r="M37" s="207"/>
      <c r="N37" s="161"/>
      <c r="O37" s="159"/>
      <c r="P37" s="159"/>
      <c r="Q37" s="165"/>
      <c r="R37" s="158"/>
      <c r="S37" s="159"/>
      <c r="T37" s="159"/>
      <c r="U37" s="159"/>
      <c r="V37" s="160"/>
      <c r="W37" s="161"/>
      <c r="X37" s="159"/>
      <c r="Y37" s="159"/>
      <c r="Z37" s="165"/>
      <c r="AA37" s="478"/>
      <c r="AB37" s="469"/>
      <c r="AC37" s="159"/>
      <c r="AD37" s="160"/>
      <c r="AE37" s="161"/>
      <c r="AF37" s="159"/>
      <c r="AG37" s="159"/>
      <c r="AH37" s="159"/>
      <c r="AI37" s="165"/>
      <c r="AJ37" s="158"/>
      <c r="AK37" s="159"/>
      <c r="AL37" s="159"/>
      <c r="AM37" s="160"/>
      <c r="AN37" s="161"/>
      <c r="AO37" s="159"/>
      <c r="AP37" s="159"/>
      <c r="AQ37" s="165"/>
      <c r="AR37" s="158"/>
      <c r="AS37" s="159"/>
      <c r="AT37" s="159"/>
      <c r="AU37" s="160"/>
      <c r="AV37" s="161"/>
      <c r="AW37" s="159"/>
      <c r="AX37" s="159"/>
      <c r="AY37" s="165"/>
      <c r="AZ37" s="158"/>
      <c r="BA37" s="159"/>
      <c r="BB37" s="159"/>
      <c r="BC37" s="159"/>
      <c r="BD37" s="207"/>
    </row>
    <row r="38" spans="2:56" ht="16.5" customHeight="1">
      <c r="B38" s="712"/>
      <c r="C38" s="723" t="s">
        <v>167</v>
      </c>
      <c r="D38" s="181" t="s">
        <v>212</v>
      </c>
      <c r="E38" s="278"/>
      <c r="F38" s="165"/>
      <c r="G38" s="159"/>
      <c r="H38" s="161"/>
      <c r="I38" s="253"/>
      <c r="J38" s="480"/>
      <c r="K38" s="469"/>
      <c r="L38" s="161"/>
      <c r="M38" s="160"/>
      <c r="N38" s="161"/>
      <c r="O38" s="159"/>
      <c r="P38" s="159"/>
      <c r="Q38" s="165"/>
      <c r="R38" s="158"/>
      <c r="S38" s="159"/>
      <c r="T38" s="159"/>
      <c r="U38" s="159"/>
      <c r="V38" s="160"/>
      <c r="W38" s="161"/>
      <c r="X38" s="159"/>
      <c r="Y38" s="159"/>
      <c r="Z38" s="165"/>
      <c r="AA38" s="158"/>
      <c r="AB38" s="159"/>
      <c r="AC38" s="159"/>
      <c r="AD38" s="160"/>
      <c r="AE38" s="161"/>
      <c r="AF38" s="159"/>
      <c r="AG38" s="159"/>
      <c r="AH38" s="159"/>
      <c r="AI38" s="165"/>
      <c r="AJ38" s="158"/>
      <c r="AK38" s="159"/>
      <c r="AL38" s="159"/>
      <c r="AM38" s="160"/>
      <c r="AN38" s="161"/>
      <c r="AO38" s="159"/>
      <c r="AP38" s="159"/>
      <c r="AQ38" s="165"/>
      <c r="AR38" s="158"/>
      <c r="AS38" s="159"/>
      <c r="AT38" s="159"/>
      <c r="AU38" s="160"/>
      <c r="AV38" s="161"/>
      <c r="AW38" s="159"/>
      <c r="AX38" s="159"/>
      <c r="AY38" s="165"/>
      <c r="AZ38" s="158"/>
      <c r="BA38" s="159"/>
      <c r="BB38" s="159"/>
      <c r="BC38" s="159"/>
      <c r="BD38" s="253"/>
    </row>
    <row r="39" spans="2:56" ht="15" customHeight="1">
      <c r="B39" s="712"/>
      <c r="C39" s="724"/>
      <c r="D39" s="181" t="s">
        <v>213</v>
      </c>
      <c r="E39" s="202"/>
      <c r="F39" s="282"/>
      <c r="G39" s="285"/>
      <c r="H39" s="244"/>
      <c r="I39" s="207"/>
      <c r="J39" s="158"/>
      <c r="K39" s="159"/>
      <c r="L39" s="291"/>
      <c r="M39" s="295"/>
      <c r="N39" s="479"/>
      <c r="O39" s="469"/>
      <c r="P39" s="159"/>
      <c r="Q39" s="165"/>
      <c r="R39" s="158"/>
      <c r="S39" s="159"/>
      <c r="T39" s="159"/>
      <c r="U39" s="159"/>
      <c r="V39" s="160"/>
      <c r="W39" s="161"/>
      <c r="X39" s="159"/>
      <c r="Y39" s="159"/>
      <c r="Z39" s="165"/>
      <c r="AA39" s="158"/>
      <c r="AB39" s="159"/>
      <c r="AC39" s="159"/>
      <c r="AD39" s="160"/>
      <c r="AE39" s="161"/>
      <c r="AF39" s="159"/>
      <c r="AG39" s="159"/>
      <c r="AH39" s="159"/>
      <c r="AI39" s="165"/>
      <c r="AJ39" s="158"/>
      <c r="AK39" s="159"/>
      <c r="AL39" s="159"/>
      <c r="AM39" s="160"/>
      <c r="AN39" s="161"/>
      <c r="AO39" s="159"/>
      <c r="AP39" s="159"/>
      <c r="AQ39" s="165"/>
      <c r="AR39" s="158"/>
      <c r="AS39" s="159"/>
      <c r="AT39" s="159"/>
      <c r="AU39" s="160"/>
      <c r="AV39" s="161"/>
      <c r="AW39" s="159"/>
      <c r="AX39" s="159"/>
      <c r="AY39" s="165"/>
      <c r="AZ39" s="158"/>
      <c r="BA39" s="159"/>
      <c r="BB39" s="159"/>
      <c r="BC39" s="159"/>
      <c r="BD39" s="207"/>
    </row>
    <row r="40" spans="2:56" ht="15" customHeight="1">
      <c r="B40" s="712"/>
      <c r="C40" s="724"/>
      <c r="D40" s="256" t="s">
        <v>214</v>
      </c>
      <c r="E40" s="278"/>
      <c r="F40" s="165"/>
      <c r="G40" s="159"/>
      <c r="H40" s="161"/>
      <c r="I40" s="253"/>
      <c r="J40" s="158"/>
      <c r="K40" s="159"/>
      <c r="L40" s="159"/>
      <c r="M40" s="160"/>
      <c r="N40" s="161"/>
      <c r="O40" s="159"/>
      <c r="P40" s="159"/>
      <c r="Q40" s="165"/>
      <c r="R40" s="158"/>
      <c r="S40" s="159"/>
      <c r="T40" s="159"/>
      <c r="U40" s="291"/>
      <c r="V40" s="295"/>
      <c r="W40" s="479"/>
      <c r="X40" s="469"/>
      <c r="Y40" s="159"/>
      <c r="Z40" s="165"/>
      <c r="AA40" s="158"/>
      <c r="AB40" s="159"/>
      <c r="AC40" s="159"/>
      <c r="AD40" s="160"/>
      <c r="AE40" s="161"/>
      <c r="AF40" s="159"/>
      <c r="AG40" s="159"/>
      <c r="AH40" s="159"/>
      <c r="AI40" s="165"/>
      <c r="AJ40" s="158"/>
      <c r="AK40" s="159"/>
      <c r="AL40" s="159"/>
      <c r="AM40" s="160"/>
      <c r="AN40" s="161"/>
      <c r="AO40" s="159"/>
      <c r="AP40" s="159"/>
      <c r="AQ40" s="165"/>
      <c r="AR40" s="158"/>
      <c r="AS40" s="159"/>
      <c r="AT40" s="159"/>
      <c r="AU40" s="160"/>
      <c r="AV40" s="161"/>
      <c r="AW40" s="159"/>
      <c r="AX40" s="159"/>
      <c r="AY40" s="165"/>
      <c r="AZ40" s="158"/>
      <c r="BA40" s="159"/>
      <c r="BB40" s="159"/>
      <c r="BC40" s="159"/>
      <c r="BD40" s="253"/>
    </row>
    <row r="41" spans="2:56" ht="15" customHeight="1">
      <c r="B41" s="712"/>
      <c r="C41" s="724"/>
      <c r="D41" s="259" t="s">
        <v>190</v>
      </c>
      <c r="E41" s="202"/>
      <c r="F41" s="282"/>
      <c r="G41" s="285"/>
      <c r="H41" s="244"/>
      <c r="I41" s="207"/>
      <c r="J41" s="202"/>
      <c r="K41" s="284"/>
      <c r="L41" s="284"/>
      <c r="M41" s="207"/>
      <c r="N41" s="161"/>
      <c r="O41" s="159"/>
      <c r="P41" s="159"/>
      <c r="Q41" s="165"/>
      <c r="R41" s="478"/>
      <c r="S41" s="469"/>
      <c r="T41" s="159"/>
      <c r="U41" s="159"/>
      <c r="V41" s="160"/>
      <c r="W41" s="161"/>
      <c r="X41" s="159"/>
      <c r="Y41" s="159"/>
      <c r="Z41" s="165"/>
      <c r="AA41" s="158"/>
      <c r="AB41" s="159"/>
      <c r="AC41" s="159"/>
      <c r="AD41" s="160"/>
      <c r="AE41" s="161"/>
      <c r="AF41" s="159"/>
      <c r="AG41" s="159"/>
      <c r="AH41" s="159"/>
      <c r="AI41" s="165"/>
      <c r="AJ41" s="158"/>
      <c r="AK41" s="159"/>
      <c r="AL41" s="159"/>
      <c r="AM41" s="160"/>
      <c r="AN41" s="161"/>
      <c r="AO41" s="159"/>
      <c r="AP41" s="159"/>
      <c r="AQ41" s="165"/>
      <c r="AR41" s="158"/>
      <c r="AS41" s="159"/>
      <c r="AT41" s="159"/>
      <c r="AU41" s="160"/>
      <c r="AV41" s="161"/>
      <c r="AW41" s="159"/>
      <c r="AX41" s="159"/>
      <c r="AY41" s="165"/>
      <c r="AZ41" s="158"/>
      <c r="BA41" s="159"/>
      <c r="BB41" s="159"/>
      <c r="BC41" s="159"/>
      <c r="BD41" s="207"/>
    </row>
    <row r="42" spans="2:56" ht="15" customHeight="1">
      <c r="B42" s="712"/>
      <c r="C42" s="724"/>
      <c r="D42" s="259" t="s">
        <v>216</v>
      </c>
      <c r="E42" s="278"/>
      <c r="F42" s="165"/>
      <c r="G42" s="159"/>
      <c r="H42" s="161"/>
      <c r="I42" s="253"/>
      <c r="J42" s="278"/>
      <c r="K42" s="159"/>
      <c r="L42" s="159"/>
      <c r="M42" s="253"/>
      <c r="N42" s="161"/>
      <c r="O42" s="159"/>
      <c r="P42" s="159"/>
      <c r="Q42" s="165"/>
      <c r="R42" s="158"/>
      <c r="S42" s="159"/>
      <c r="T42" s="159"/>
      <c r="U42" s="159"/>
      <c r="V42" s="160"/>
      <c r="W42" s="479"/>
      <c r="X42" s="469"/>
      <c r="Y42" s="159"/>
      <c r="Z42" s="165"/>
      <c r="AA42" s="158"/>
      <c r="AB42" s="159"/>
      <c r="AC42" s="159"/>
      <c r="AD42" s="160"/>
      <c r="AE42" s="161"/>
      <c r="AF42" s="159"/>
      <c r="AG42" s="159"/>
      <c r="AH42" s="159"/>
      <c r="AI42" s="165"/>
      <c r="AJ42" s="158"/>
      <c r="AK42" s="159"/>
      <c r="AL42" s="159"/>
      <c r="AM42" s="160"/>
      <c r="AN42" s="161"/>
      <c r="AO42" s="159"/>
      <c r="AP42" s="159"/>
      <c r="AQ42" s="165"/>
      <c r="AR42" s="158"/>
      <c r="AS42" s="159"/>
      <c r="AT42" s="159"/>
      <c r="AU42" s="160"/>
      <c r="AV42" s="161"/>
      <c r="AW42" s="159"/>
      <c r="AX42" s="159"/>
      <c r="AY42" s="165"/>
      <c r="AZ42" s="158"/>
      <c r="BA42" s="159"/>
      <c r="BB42" s="159"/>
      <c r="BC42" s="159"/>
      <c r="BD42" s="253"/>
    </row>
    <row r="43" spans="2:56" ht="15" customHeight="1">
      <c r="B43" s="712"/>
      <c r="C43" s="725"/>
      <c r="D43" s="259" t="s">
        <v>215</v>
      </c>
      <c r="E43" s="202"/>
      <c r="F43" s="282"/>
      <c r="G43" s="285"/>
      <c r="H43" s="244"/>
      <c r="I43" s="207"/>
      <c r="J43" s="202"/>
      <c r="K43" s="285"/>
      <c r="L43" s="285"/>
      <c r="M43" s="207"/>
      <c r="N43" s="283"/>
      <c r="O43" s="284"/>
      <c r="P43" s="159"/>
      <c r="Q43" s="165"/>
      <c r="R43" s="158"/>
      <c r="S43" s="159"/>
      <c r="T43" s="159"/>
      <c r="U43" s="159"/>
      <c r="V43" s="160"/>
      <c r="W43" s="161"/>
      <c r="X43" s="159"/>
      <c r="Y43" s="159"/>
      <c r="Z43" s="165"/>
      <c r="AA43" s="478"/>
      <c r="AB43" s="469"/>
      <c r="AC43" s="159"/>
      <c r="AD43" s="160"/>
      <c r="AE43" s="161"/>
      <c r="AF43" s="159"/>
      <c r="AG43" s="159"/>
      <c r="AH43" s="159"/>
      <c r="AI43" s="165"/>
      <c r="AJ43" s="158"/>
      <c r="AK43" s="159"/>
      <c r="AL43" s="159"/>
      <c r="AM43" s="160"/>
      <c r="AN43" s="161"/>
      <c r="AO43" s="159"/>
      <c r="AP43" s="159"/>
      <c r="AQ43" s="165"/>
      <c r="AR43" s="158"/>
      <c r="AS43" s="159"/>
      <c r="AT43" s="159"/>
      <c r="AU43" s="160"/>
      <c r="AV43" s="161"/>
      <c r="AW43" s="159"/>
      <c r="AX43" s="159"/>
      <c r="AY43" s="165"/>
      <c r="AZ43" s="158"/>
      <c r="BA43" s="159"/>
      <c r="BB43" s="159"/>
      <c r="BC43" s="159"/>
      <c r="BD43" s="207"/>
    </row>
    <row r="44" spans="2:56" ht="15" customHeight="1">
      <c r="B44" s="712"/>
      <c r="C44" s="720" t="s">
        <v>110</v>
      </c>
      <c r="D44" s="260" t="s">
        <v>213</v>
      </c>
      <c r="E44" s="278"/>
      <c r="F44" s="165"/>
      <c r="G44" s="159"/>
      <c r="H44" s="161"/>
      <c r="I44" s="253"/>
      <c r="J44" s="278"/>
      <c r="K44" s="159"/>
      <c r="L44" s="159"/>
      <c r="M44" s="253"/>
      <c r="N44" s="161"/>
      <c r="O44" s="159"/>
      <c r="P44" s="284"/>
      <c r="Q44" s="281"/>
      <c r="R44" s="472"/>
      <c r="S44" s="284"/>
      <c r="T44" s="284"/>
      <c r="U44" s="482"/>
      <c r="V44" s="483"/>
      <c r="W44" s="476"/>
      <c r="X44" s="485"/>
      <c r="Y44" s="284"/>
      <c r="Z44" s="473"/>
      <c r="AA44" s="481"/>
      <c r="AB44" s="476"/>
      <c r="AC44" s="284"/>
      <c r="AD44" s="473"/>
      <c r="AE44" s="283"/>
      <c r="AF44" s="284"/>
      <c r="AG44" s="284"/>
      <c r="AH44" s="284"/>
      <c r="AI44" s="281"/>
      <c r="AJ44" s="472"/>
      <c r="AK44" s="284"/>
      <c r="AL44" s="284"/>
      <c r="AM44" s="473"/>
      <c r="AN44" s="283"/>
      <c r="AO44" s="284"/>
      <c r="AP44" s="284"/>
      <c r="AQ44" s="281"/>
      <c r="AR44" s="472"/>
      <c r="AS44" s="284"/>
      <c r="AT44" s="284"/>
      <c r="AU44" s="473"/>
      <c r="AV44" s="283"/>
      <c r="AW44" s="284"/>
      <c r="AX44" s="284"/>
      <c r="AY44" s="281"/>
      <c r="AZ44" s="472"/>
      <c r="BA44" s="284"/>
      <c r="BB44" s="284"/>
      <c r="BC44" s="284"/>
      <c r="BD44" s="207"/>
    </row>
    <row r="45" spans="2:56" ht="17.25" customHeight="1" thickBot="1">
      <c r="B45" s="713"/>
      <c r="C45" s="726"/>
      <c r="D45" s="260" t="s">
        <v>216</v>
      </c>
      <c r="E45" s="286"/>
      <c r="F45" s="287"/>
      <c r="G45" s="162"/>
      <c r="H45" s="299"/>
      <c r="I45" s="300"/>
      <c r="J45" s="474"/>
      <c r="K45" s="475"/>
      <c r="L45" s="301"/>
      <c r="M45" s="288"/>
      <c r="N45" s="289"/>
      <c r="O45" s="162"/>
      <c r="P45" s="162"/>
      <c r="Q45" s="287"/>
      <c r="R45" s="164"/>
      <c r="S45" s="162"/>
      <c r="T45" s="162"/>
      <c r="U45" s="475"/>
      <c r="V45" s="484"/>
      <c r="W45" s="477"/>
      <c r="X45" s="486"/>
      <c r="Y45" s="162"/>
      <c r="Z45" s="163"/>
      <c r="AA45" s="164"/>
      <c r="AB45" s="162"/>
      <c r="AC45" s="162"/>
      <c r="AD45" s="163"/>
      <c r="AE45" s="289"/>
      <c r="AF45" s="162"/>
      <c r="AG45" s="162"/>
      <c r="AH45" s="162"/>
      <c r="AI45" s="287"/>
      <c r="AJ45" s="164"/>
      <c r="AK45" s="162"/>
      <c r="AL45" s="162"/>
      <c r="AM45" s="163"/>
      <c r="AN45" s="289"/>
      <c r="AO45" s="162"/>
      <c r="AP45" s="162"/>
      <c r="AQ45" s="287"/>
      <c r="AR45" s="164"/>
      <c r="AS45" s="162"/>
      <c r="AT45" s="162"/>
      <c r="AU45" s="163"/>
      <c r="AV45" s="289"/>
      <c r="AW45" s="162"/>
      <c r="AX45" s="162"/>
      <c r="AY45" s="287"/>
      <c r="AZ45" s="164"/>
      <c r="BA45" s="162"/>
      <c r="BB45" s="162"/>
      <c r="BC45" s="162"/>
      <c r="BD45" s="288"/>
    </row>
    <row r="46" spans="2:56" ht="15" customHeight="1">
      <c r="B46" s="711" t="s">
        <v>227</v>
      </c>
      <c r="C46" s="208" t="s">
        <v>118</v>
      </c>
      <c r="D46" s="454" t="s">
        <v>165</v>
      </c>
      <c r="E46" s="702" t="s">
        <v>165</v>
      </c>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3"/>
      <c r="AM46" s="703"/>
      <c r="AN46" s="703"/>
      <c r="AO46" s="703"/>
      <c r="AP46" s="703"/>
      <c r="AQ46" s="703"/>
      <c r="AR46" s="703"/>
      <c r="AS46" s="703"/>
      <c r="AT46" s="703"/>
      <c r="AU46" s="703"/>
      <c r="AV46" s="703"/>
      <c r="AW46" s="703"/>
      <c r="AX46" s="703"/>
      <c r="AY46" s="703"/>
      <c r="AZ46" s="703"/>
      <c r="BA46" s="703"/>
      <c r="BB46" s="703"/>
      <c r="BC46" s="703"/>
      <c r="BD46" s="704"/>
    </row>
    <row r="47" spans="2:56" ht="20.25" customHeight="1">
      <c r="B47" s="712"/>
      <c r="C47" s="185" t="s">
        <v>131</v>
      </c>
      <c r="D47" s="455" t="s">
        <v>165</v>
      </c>
      <c r="E47" s="699" t="s">
        <v>165</v>
      </c>
      <c r="F47" s="700"/>
      <c r="G47" s="700"/>
      <c r="H47" s="700"/>
      <c r="I47" s="700"/>
      <c r="J47" s="700"/>
      <c r="K47" s="700"/>
      <c r="L47" s="700"/>
      <c r="M47" s="700"/>
      <c r="N47" s="700"/>
      <c r="O47" s="700"/>
      <c r="P47" s="700"/>
      <c r="Q47" s="700"/>
      <c r="R47" s="700"/>
      <c r="S47" s="700"/>
      <c r="T47" s="700"/>
      <c r="U47" s="700"/>
      <c r="V47" s="700"/>
      <c r="W47" s="700"/>
      <c r="X47" s="700"/>
      <c r="Y47" s="700"/>
      <c r="Z47" s="700"/>
      <c r="AA47" s="700"/>
      <c r="AB47" s="700"/>
      <c r="AC47" s="700"/>
      <c r="AD47" s="700"/>
      <c r="AE47" s="700"/>
      <c r="AF47" s="700"/>
      <c r="AG47" s="700"/>
      <c r="AH47" s="700"/>
      <c r="AI47" s="700"/>
      <c r="AJ47" s="700"/>
      <c r="AK47" s="700"/>
      <c r="AL47" s="700"/>
      <c r="AM47" s="700"/>
      <c r="AN47" s="700"/>
      <c r="AO47" s="700"/>
      <c r="AP47" s="700"/>
      <c r="AQ47" s="700"/>
      <c r="AR47" s="700"/>
      <c r="AS47" s="700"/>
      <c r="AT47" s="700"/>
      <c r="AU47" s="700"/>
      <c r="AV47" s="700"/>
      <c r="AW47" s="700"/>
      <c r="AX47" s="700"/>
      <c r="AY47" s="700"/>
      <c r="AZ47" s="700"/>
      <c r="BA47" s="700"/>
      <c r="BB47" s="700"/>
      <c r="BC47" s="700"/>
      <c r="BD47" s="701"/>
    </row>
    <row r="48" spans="2:56" ht="15.75" customHeight="1">
      <c r="B48" s="712"/>
      <c r="C48" s="708" t="s">
        <v>136</v>
      </c>
      <c r="D48" s="456" t="s">
        <v>212</v>
      </c>
      <c r="E48" s="158"/>
      <c r="F48" s="159"/>
      <c r="G48" s="159"/>
      <c r="H48" s="159"/>
      <c r="I48" s="160"/>
      <c r="J48" s="158"/>
      <c r="K48" s="159"/>
      <c r="L48" s="159"/>
      <c r="M48" s="160"/>
      <c r="N48" s="161"/>
      <c r="O48" s="159"/>
      <c r="P48" s="297"/>
      <c r="Q48" s="309"/>
      <c r="R48" s="158"/>
      <c r="S48" s="297"/>
      <c r="T48" s="297"/>
      <c r="U48" s="159"/>
      <c r="V48" s="160"/>
      <c r="W48" s="161"/>
      <c r="X48" s="297"/>
      <c r="Y48" s="159"/>
      <c r="Z48" s="165"/>
      <c r="AA48" s="158"/>
      <c r="AB48" s="159"/>
      <c r="AC48" s="297"/>
      <c r="AD48" s="310"/>
      <c r="AE48" s="161"/>
      <c r="AF48" s="297"/>
      <c r="AG48" s="159"/>
      <c r="AH48" s="159"/>
      <c r="AI48" s="165"/>
      <c r="AJ48" s="311"/>
      <c r="AK48" s="159"/>
      <c r="AL48" s="159"/>
      <c r="AM48" s="160"/>
      <c r="AN48" s="161"/>
      <c r="AO48" s="159"/>
      <c r="AP48" s="159"/>
      <c r="AQ48" s="165"/>
      <c r="AR48" s="158"/>
      <c r="AS48" s="159"/>
      <c r="AT48" s="159"/>
      <c r="AU48" s="160"/>
      <c r="AV48" s="161"/>
      <c r="AW48" s="159"/>
      <c r="AX48" s="159"/>
      <c r="AY48" s="165"/>
      <c r="AZ48" s="158"/>
      <c r="BA48" s="159"/>
      <c r="BB48" s="159"/>
      <c r="BC48" s="159"/>
      <c r="BD48" s="160"/>
    </row>
    <row r="49" spans="2:56" ht="15.75" customHeight="1">
      <c r="B49" s="712"/>
      <c r="C49" s="709"/>
      <c r="D49" s="456" t="s">
        <v>213</v>
      </c>
      <c r="E49" s="158"/>
      <c r="F49" s="159"/>
      <c r="G49" s="159"/>
      <c r="H49" s="297"/>
      <c r="I49" s="310"/>
      <c r="J49" s="158"/>
      <c r="K49" s="159"/>
      <c r="L49" s="159"/>
      <c r="M49" s="310"/>
      <c r="N49" s="161"/>
      <c r="O49" s="159"/>
      <c r="P49" s="159"/>
      <c r="Q49" s="165"/>
      <c r="R49" s="158"/>
      <c r="S49" s="159"/>
      <c r="T49" s="297"/>
      <c r="U49" s="297"/>
      <c r="V49" s="160"/>
      <c r="W49" s="296"/>
      <c r="X49" s="159"/>
      <c r="Y49" s="297"/>
      <c r="Z49" s="165"/>
      <c r="AA49" s="158"/>
      <c r="AB49" s="159"/>
      <c r="AC49" s="159"/>
      <c r="AD49" s="160"/>
      <c r="AE49" s="296"/>
      <c r="AF49" s="297"/>
      <c r="AG49" s="159"/>
      <c r="AH49" s="159"/>
      <c r="AI49" s="165"/>
      <c r="AJ49" s="311"/>
      <c r="AK49" s="297"/>
      <c r="AL49" s="297"/>
      <c r="AM49" s="160"/>
      <c r="AN49" s="161"/>
      <c r="AO49" s="159"/>
      <c r="AP49" s="297"/>
      <c r="AQ49" s="309"/>
      <c r="AR49" s="158"/>
      <c r="AS49" s="159"/>
      <c r="AT49" s="159"/>
      <c r="AU49" s="160"/>
      <c r="AV49" s="161"/>
      <c r="AW49" s="159"/>
      <c r="AX49" s="159"/>
      <c r="AY49" s="165"/>
      <c r="AZ49" s="158"/>
      <c r="BA49" s="159"/>
      <c r="BB49" s="297"/>
      <c r="BC49" s="297"/>
      <c r="BD49" s="160"/>
    </row>
    <row r="50" spans="2:56" ht="15.75" customHeight="1">
      <c r="B50" s="712"/>
      <c r="C50" s="710"/>
      <c r="D50" s="457" t="s">
        <v>214</v>
      </c>
      <c r="E50" s="158"/>
      <c r="F50" s="159"/>
      <c r="G50" s="159"/>
      <c r="H50" s="159"/>
      <c r="I50" s="160"/>
      <c r="J50" s="158"/>
      <c r="K50" s="297"/>
      <c r="L50" s="159"/>
      <c r="M50" s="160"/>
      <c r="N50" s="161"/>
      <c r="O50" s="159"/>
      <c r="P50" s="159"/>
      <c r="Q50" s="165"/>
      <c r="R50" s="158"/>
      <c r="S50" s="159"/>
      <c r="T50" s="159"/>
      <c r="U50" s="159"/>
      <c r="V50" s="160"/>
      <c r="W50" s="161"/>
      <c r="X50" s="159"/>
      <c r="Y50" s="159"/>
      <c r="Z50" s="165"/>
      <c r="AA50" s="158"/>
      <c r="AB50" s="159"/>
      <c r="AC50" s="297"/>
      <c r="AD50" s="310"/>
      <c r="AE50" s="161"/>
      <c r="AF50" s="159"/>
      <c r="AG50" s="159"/>
      <c r="AH50" s="159"/>
      <c r="AI50" s="165"/>
      <c r="AJ50" s="158"/>
      <c r="AK50" s="159"/>
      <c r="AL50" s="159"/>
      <c r="AM50" s="160"/>
      <c r="AN50" s="161"/>
      <c r="AO50" s="159"/>
      <c r="AP50" s="159"/>
      <c r="AQ50" s="165"/>
      <c r="AR50" s="158"/>
      <c r="AS50" s="159"/>
      <c r="AT50" s="297"/>
      <c r="AU50" s="310"/>
      <c r="AV50" s="161"/>
      <c r="AW50" s="159"/>
      <c r="AX50" s="159"/>
      <c r="AY50" s="165"/>
      <c r="AZ50" s="158"/>
      <c r="BA50" s="159"/>
      <c r="BB50" s="159"/>
      <c r="BC50" s="159"/>
      <c r="BD50" s="160"/>
    </row>
    <row r="51" spans="2:56" ht="16.5" customHeight="1">
      <c r="B51" s="712"/>
      <c r="C51" s="708" t="s">
        <v>146</v>
      </c>
      <c r="D51" s="456" t="s">
        <v>212</v>
      </c>
      <c r="E51" s="158"/>
      <c r="F51" s="159"/>
      <c r="G51" s="159"/>
      <c r="H51" s="159"/>
      <c r="I51" s="160"/>
      <c r="J51" s="158"/>
      <c r="K51" s="159"/>
      <c r="L51" s="159"/>
      <c r="M51" s="160"/>
      <c r="N51" s="161"/>
      <c r="O51" s="159"/>
      <c r="P51" s="297"/>
      <c r="Q51" s="309"/>
      <c r="R51" s="158"/>
      <c r="S51" s="297"/>
      <c r="T51" s="297"/>
      <c r="U51" s="159"/>
      <c r="V51" s="160"/>
      <c r="W51" s="161"/>
      <c r="X51" s="297"/>
      <c r="Y51" s="159"/>
      <c r="Z51" s="165"/>
      <c r="AA51" s="158"/>
      <c r="AB51" s="159"/>
      <c r="AC51" s="297"/>
      <c r="AD51" s="310"/>
      <c r="AE51" s="161"/>
      <c r="AF51" s="297"/>
      <c r="AG51" s="159"/>
      <c r="AH51" s="159"/>
      <c r="AI51" s="165"/>
      <c r="AJ51" s="311"/>
      <c r="AK51" s="159"/>
      <c r="AL51" s="159"/>
      <c r="AM51" s="160"/>
      <c r="AN51" s="161"/>
      <c r="AO51" s="159"/>
      <c r="AP51" s="159"/>
      <c r="AQ51" s="165"/>
      <c r="AR51" s="158"/>
      <c r="AS51" s="159"/>
      <c r="AT51" s="159"/>
      <c r="AU51" s="160"/>
      <c r="AV51" s="161"/>
      <c r="AW51" s="159"/>
      <c r="AX51" s="159"/>
      <c r="AY51" s="165"/>
      <c r="AZ51" s="158"/>
      <c r="BA51" s="159"/>
      <c r="BB51" s="159"/>
      <c r="BC51" s="159"/>
      <c r="BD51" s="160"/>
    </row>
    <row r="52" spans="2:56" ht="16.5" customHeight="1">
      <c r="B52" s="712"/>
      <c r="C52" s="709"/>
      <c r="D52" s="456" t="s">
        <v>213</v>
      </c>
      <c r="E52" s="158"/>
      <c r="F52" s="159"/>
      <c r="G52" s="159"/>
      <c r="H52" s="297"/>
      <c r="I52" s="310"/>
      <c r="J52" s="158"/>
      <c r="K52" s="159"/>
      <c r="L52" s="159"/>
      <c r="M52" s="310"/>
      <c r="N52" s="161"/>
      <c r="O52" s="159"/>
      <c r="P52" s="159"/>
      <c r="Q52" s="165"/>
      <c r="R52" s="158"/>
      <c r="S52" s="159"/>
      <c r="T52" s="297"/>
      <c r="U52" s="297"/>
      <c r="V52" s="160"/>
      <c r="W52" s="296"/>
      <c r="X52" s="159"/>
      <c r="Y52" s="297"/>
      <c r="Z52" s="165"/>
      <c r="AA52" s="158"/>
      <c r="AB52" s="159"/>
      <c r="AC52" s="159"/>
      <c r="AD52" s="160"/>
      <c r="AE52" s="296"/>
      <c r="AF52" s="297"/>
      <c r="AG52" s="159"/>
      <c r="AH52" s="159"/>
      <c r="AI52" s="165"/>
      <c r="AJ52" s="311"/>
      <c r="AK52" s="297"/>
      <c r="AL52" s="297"/>
      <c r="AM52" s="160"/>
      <c r="AN52" s="161"/>
      <c r="AO52" s="159"/>
      <c r="AP52" s="297"/>
      <c r="AQ52" s="309"/>
      <c r="AR52" s="158"/>
      <c r="AS52" s="159"/>
      <c r="AT52" s="159"/>
      <c r="AU52" s="160"/>
      <c r="AV52" s="161"/>
      <c r="AW52" s="159"/>
      <c r="AX52" s="159"/>
      <c r="AY52" s="165"/>
      <c r="AZ52" s="158"/>
      <c r="BA52" s="159"/>
      <c r="BB52" s="297"/>
      <c r="BC52" s="297"/>
      <c r="BD52" s="160"/>
    </row>
    <row r="53" spans="2:56" ht="16.5" customHeight="1">
      <c r="B53" s="712"/>
      <c r="C53" s="710"/>
      <c r="D53" s="457" t="s">
        <v>214</v>
      </c>
      <c r="E53" s="158"/>
      <c r="F53" s="159"/>
      <c r="G53" s="159"/>
      <c r="H53" s="159"/>
      <c r="I53" s="160"/>
      <c r="J53" s="158"/>
      <c r="K53" s="297"/>
      <c r="L53" s="159"/>
      <c r="M53" s="160"/>
      <c r="N53" s="161"/>
      <c r="O53" s="159"/>
      <c r="P53" s="159"/>
      <c r="Q53" s="165"/>
      <c r="R53" s="158"/>
      <c r="S53" s="159"/>
      <c r="T53" s="159"/>
      <c r="U53" s="159"/>
      <c r="V53" s="160"/>
      <c r="W53" s="161"/>
      <c r="X53" s="159"/>
      <c r="Y53" s="159"/>
      <c r="Z53" s="165"/>
      <c r="AA53" s="158"/>
      <c r="AB53" s="159"/>
      <c r="AC53" s="297"/>
      <c r="AD53" s="310"/>
      <c r="AE53" s="161"/>
      <c r="AF53" s="159"/>
      <c r="AG53" s="159"/>
      <c r="AH53" s="159"/>
      <c r="AI53" s="165"/>
      <c r="AJ53" s="158"/>
      <c r="AK53" s="159"/>
      <c r="AL53" s="159"/>
      <c r="AM53" s="160"/>
      <c r="AN53" s="161"/>
      <c r="AO53" s="159"/>
      <c r="AP53" s="159"/>
      <c r="AQ53" s="165"/>
      <c r="AR53" s="158"/>
      <c r="AS53" s="159"/>
      <c r="AT53" s="297"/>
      <c r="AU53" s="310"/>
      <c r="AV53" s="161"/>
      <c r="AW53" s="159"/>
      <c r="AX53" s="159"/>
      <c r="AY53" s="165"/>
      <c r="AZ53" s="158"/>
      <c r="BA53" s="159"/>
      <c r="BB53" s="159"/>
      <c r="BC53" s="159"/>
      <c r="BD53" s="160"/>
    </row>
    <row r="54" spans="2:56" ht="22.5" customHeight="1">
      <c r="B54" s="712"/>
      <c r="C54" s="185" t="s">
        <v>159</v>
      </c>
      <c r="D54" s="455" t="s">
        <v>217</v>
      </c>
      <c r="E54" s="158"/>
      <c r="F54" s="159"/>
      <c r="G54" s="297"/>
      <c r="H54" s="159"/>
      <c r="I54" s="160"/>
      <c r="J54" s="158"/>
      <c r="K54" s="159"/>
      <c r="L54" s="159"/>
      <c r="M54" s="160"/>
      <c r="N54" s="161"/>
      <c r="O54" s="159"/>
      <c r="P54" s="159"/>
      <c r="Q54" s="165"/>
      <c r="R54" s="158"/>
      <c r="S54" s="159"/>
      <c r="T54" s="297"/>
      <c r="U54" s="159"/>
      <c r="V54" s="160"/>
      <c r="W54" s="161"/>
      <c r="X54" s="159"/>
      <c r="Y54" s="159"/>
      <c r="Z54" s="165"/>
      <c r="AA54" s="158"/>
      <c r="AB54" s="159"/>
      <c r="AC54" s="159"/>
      <c r="AD54" s="160"/>
      <c r="AE54" s="161"/>
      <c r="AF54" s="159"/>
      <c r="AG54" s="297"/>
      <c r="AH54" s="159"/>
      <c r="AI54" s="165"/>
      <c r="AJ54" s="158"/>
      <c r="AK54" s="159"/>
      <c r="AL54" s="159"/>
      <c r="AM54" s="160"/>
      <c r="AN54" s="161"/>
      <c r="AO54" s="159"/>
      <c r="AP54" s="159"/>
      <c r="AQ54" s="165"/>
      <c r="AR54" s="158"/>
      <c r="AS54" s="159"/>
      <c r="AT54" s="297"/>
      <c r="AU54" s="160"/>
      <c r="AV54" s="161"/>
      <c r="AW54" s="159"/>
      <c r="AX54" s="159"/>
      <c r="AY54" s="165"/>
      <c r="AZ54" s="158"/>
      <c r="BA54" s="159"/>
      <c r="BB54" s="159"/>
      <c r="BC54" s="159"/>
      <c r="BD54" s="160"/>
    </row>
    <row r="55" spans="2:56" ht="14.25" customHeight="1">
      <c r="B55" s="712"/>
      <c r="C55" s="705" t="s">
        <v>232</v>
      </c>
      <c r="D55" s="464" t="s">
        <v>212</v>
      </c>
      <c r="E55" s="446"/>
      <c r="F55" s="449"/>
      <c r="G55" s="449"/>
      <c r="H55" s="449"/>
      <c r="I55" s="450"/>
      <c r="J55" s="451"/>
      <c r="K55" s="449"/>
      <c r="L55" s="449"/>
      <c r="M55" s="450"/>
      <c r="N55" s="452"/>
      <c r="O55" s="449"/>
      <c r="P55" s="449"/>
      <c r="Q55" s="453"/>
      <c r="R55" s="451"/>
      <c r="S55" s="449"/>
      <c r="T55" s="449"/>
      <c r="U55" s="449"/>
      <c r="V55" s="450"/>
      <c r="W55" s="452"/>
      <c r="X55" s="449"/>
      <c r="Y55" s="447"/>
      <c r="Z55" s="453"/>
      <c r="AA55" s="451"/>
      <c r="AB55" s="449"/>
      <c r="AC55" s="449"/>
      <c r="AD55" s="450"/>
      <c r="AE55" s="452"/>
      <c r="AF55" s="449"/>
      <c r="AG55" s="447"/>
      <c r="AH55" s="449"/>
      <c r="AI55" s="453"/>
      <c r="AJ55" s="451"/>
      <c r="AK55" s="449"/>
      <c r="AL55" s="447"/>
      <c r="AM55" s="450"/>
      <c r="AN55" s="452"/>
      <c r="AO55" s="447"/>
      <c r="AP55" s="449"/>
      <c r="AQ55" s="453"/>
      <c r="AR55" s="463"/>
      <c r="AS55" s="449"/>
      <c r="AT55" s="449"/>
      <c r="AU55" s="450"/>
      <c r="AV55" s="452"/>
      <c r="AW55" s="285"/>
      <c r="AX55" s="285"/>
      <c r="AY55" s="282"/>
      <c r="AZ55" s="446"/>
      <c r="BA55" s="285"/>
      <c r="BB55" s="285"/>
      <c r="BC55" s="285"/>
      <c r="BD55" s="448"/>
    </row>
    <row r="56" spans="2:56" ht="14.25" customHeight="1">
      <c r="B56" s="712"/>
      <c r="C56" s="706"/>
      <c r="D56" s="464" t="s">
        <v>213</v>
      </c>
      <c r="E56" s="158"/>
      <c r="F56" s="291"/>
      <c r="G56" s="291"/>
      <c r="H56" s="291"/>
      <c r="I56" s="295"/>
      <c r="J56" s="311"/>
      <c r="K56" s="291"/>
      <c r="L56" s="291"/>
      <c r="M56" s="295"/>
      <c r="N56" s="290"/>
      <c r="O56" s="291"/>
      <c r="P56" s="291"/>
      <c r="Q56" s="421"/>
      <c r="R56" s="311"/>
      <c r="S56" s="291"/>
      <c r="T56" s="291"/>
      <c r="U56" s="291"/>
      <c r="V56" s="295"/>
      <c r="W56" s="296"/>
      <c r="X56" s="291"/>
      <c r="Y56" s="291"/>
      <c r="Z56" s="421"/>
      <c r="AA56" s="294"/>
      <c r="AB56" s="291"/>
      <c r="AC56" s="291"/>
      <c r="AD56" s="295"/>
      <c r="AE56" s="296"/>
      <c r="AF56" s="291"/>
      <c r="AG56" s="291"/>
      <c r="AH56" s="291"/>
      <c r="AI56" s="421"/>
      <c r="AJ56" s="311"/>
      <c r="AK56" s="291"/>
      <c r="AL56" s="291"/>
      <c r="AM56" s="295"/>
      <c r="AN56" s="296"/>
      <c r="AO56" s="291"/>
      <c r="AP56" s="291"/>
      <c r="AQ56" s="421"/>
      <c r="AR56" s="311"/>
      <c r="AS56" s="291"/>
      <c r="AT56" s="291"/>
      <c r="AU56" s="295"/>
      <c r="AV56" s="290"/>
      <c r="AW56" s="159"/>
      <c r="AX56" s="159"/>
      <c r="AY56" s="165"/>
      <c r="AZ56" s="311"/>
      <c r="BA56" s="159"/>
      <c r="BB56" s="159"/>
      <c r="BC56" s="159"/>
      <c r="BD56" s="160"/>
    </row>
    <row r="57" spans="2:56" ht="14.25" customHeight="1" thickBot="1">
      <c r="B57" s="713"/>
      <c r="C57" s="707"/>
      <c r="D57" s="465" t="s">
        <v>214</v>
      </c>
      <c r="E57" s="440"/>
      <c r="F57" s="441"/>
      <c r="G57" s="442"/>
      <c r="H57" s="441"/>
      <c r="I57" s="443"/>
      <c r="J57" s="440"/>
      <c r="K57" s="441"/>
      <c r="L57" s="441"/>
      <c r="M57" s="443"/>
      <c r="N57" s="444"/>
      <c r="O57" s="467"/>
      <c r="P57" s="441"/>
      <c r="Q57" s="445"/>
      <c r="R57" s="440"/>
      <c r="S57" s="441"/>
      <c r="T57" s="442"/>
      <c r="U57" s="441"/>
      <c r="V57" s="443"/>
      <c r="W57" s="444"/>
      <c r="X57" s="441"/>
      <c r="Y57" s="441"/>
      <c r="Z57" s="445"/>
      <c r="AA57" s="440"/>
      <c r="AB57" s="441"/>
      <c r="AC57" s="441"/>
      <c r="AD57" s="443"/>
      <c r="AE57" s="444"/>
      <c r="AF57" s="441"/>
      <c r="AG57" s="467"/>
      <c r="AH57" s="441"/>
      <c r="AI57" s="445"/>
      <c r="AJ57" s="440"/>
      <c r="AK57" s="441"/>
      <c r="AL57" s="441"/>
      <c r="AM57" s="443"/>
      <c r="AN57" s="444"/>
      <c r="AO57" s="441"/>
      <c r="AP57" s="441"/>
      <c r="AQ57" s="445"/>
      <c r="AR57" s="440"/>
      <c r="AS57" s="441"/>
      <c r="AT57" s="442"/>
      <c r="AU57" s="443"/>
      <c r="AV57" s="468"/>
      <c r="AW57" s="441"/>
      <c r="AX57" s="441"/>
      <c r="AY57" s="445"/>
      <c r="AZ57" s="440"/>
      <c r="BA57" s="441"/>
      <c r="BB57" s="441"/>
      <c r="BC57" s="441"/>
      <c r="BD57" s="443"/>
    </row>
  </sheetData>
  <mergeCells count="37">
    <mergeCell ref="W5:Z5"/>
    <mergeCell ref="E9:BD9"/>
    <mergeCell ref="E21:BD21"/>
    <mergeCell ref="E16:BD16"/>
    <mergeCell ref="E4:Q4"/>
    <mergeCell ref="R4:AD4"/>
    <mergeCell ref="AE4:AQ4"/>
    <mergeCell ref="AR4:BD4"/>
    <mergeCell ref="AA5:AD5"/>
    <mergeCell ref="AE5:AI5"/>
    <mergeCell ref="AJ5:AM5"/>
    <mergeCell ref="AN5:AQ5"/>
    <mergeCell ref="AR5:AU5"/>
    <mergeCell ref="AV5:AY5"/>
    <mergeCell ref="AZ5:BD5"/>
    <mergeCell ref="E5:I5"/>
    <mergeCell ref="J5:M5"/>
    <mergeCell ref="N5:Q5"/>
    <mergeCell ref="R5:V5"/>
    <mergeCell ref="B13:B21"/>
    <mergeCell ref="B7:B12"/>
    <mergeCell ref="B22:B45"/>
    <mergeCell ref="B46:B57"/>
    <mergeCell ref="C13:C15"/>
    <mergeCell ref="C18:C20"/>
    <mergeCell ref="C24:C29"/>
    <mergeCell ref="C32:C37"/>
    <mergeCell ref="C38:C43"/>
    <mergeCell ref="C30:C31"/>
    <mergeCell ref="C44:C45"/>
    <mergeCell ref="E47:BD47"/>
    <mergeCell ref="E22:BD22"/>
    <mergeCell ref="E23:BD23"/>
    <mergeCell ref="C55:C57"/>
    <mergeCell ref="C48:C50"/>
    <mergeCell ref="C51:C53"/>
    <mergeCell ref="E46:BD46"/>
  </mergeCell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30"/>
  <sheetViews>
    <sheetView zoomScale="80" zoomScaleNormal="80" zoomScalePageLayoutView="80" workbookViewId="0">
      <selection activeCell="V20" sqref="V20"/>
    </sheetView>
  </sheetViews>
  <sheetFormatPr baseColWidth="10" defaultColWidth="8.83203125" defaultRowHeight="14" x14ac:dyDescent="0"/>
  <cols>
    <col min="1" max="1" width="5.5" customWidth="1"/>
    <col min="2" max="2" width="37.33203125" customWidth="1"/>
    <col min="3" max="44" width="4.5" customWidth="1"/>
  </cols>
  <sheetData>
    <row r="1" spans="2:44" ht="18">
      <c r="E1" s="322" t="s">
        <v>281</v>
      </c>
      <c r="F1" s="322"/>
      <c r="G1" s="322"/>
      <c r="H1" s="322"/>
      <c r="I1" s="322"/>
      <c r="J1" s="322"/>
      <c r="K1" s="322"/>
      <c r="L1" s="322"/>
      <c r="M1" s="322"/>
      <c r="N1" s="322"/>
      <c r="O1" s="322"/>
      <c r="P1" s="322"/>
      <c r="Q1" s="322"/>
      <c r="R1" s="322"/>
      <c r="S1" s="322"/>
      <c r="T1" s="322"/>
      <c r="U1" s="322"/>
    </row>
    <row r="2" spans="2:44">
      <c r="B2" s="397" t="s">
        <v>282</v>
      </c>
    </row>
    <row r="4" spans="2:44">
      <c r="B4" t="s">
        <v>283</v>
      </c>
    </row>
    <row r="5" spans="2:44" ht="15" thickBot="1">
      <c r="C5" s="326"/>
      <c r="D5" s="326"/>
      <c r="E5" s="326"/>
      <c r="F5" s="326"/>
      <c r="G5" s="326"/>
      <c r="H5" s="326"/>
      <c r="I5" s="328"/>
      <c r="J5" s="328"/>
      <c r="K5" s="328"/>
      <c r="L5" s="328"/>
      <c r="M5" s="328"/>
      <c r="N5" s="328"/>
      <c r="O5" s="328"/>
      <c r="P5" s="328"/>
      <c r="Q5" s="328"/>
      <c r="R5" s="328"/>
      <c r="S5" s="328"/>
      <c r="T5" s="328"/>
      <c r="U5" s="326"/>
      <c r="V5" s="326"/>
      <c r="W5" s="326"/>
      <c r="X5" s="326"/>
      <c r="Y5" s="326"/>
      <c r="Z5" s="326"/>
      <c r="AA5" s="326"/>
      <c r="AB5" s="326"/>
      <c r="AC5" s="326"/>
      <c r="AD5" s="326"/>
      <c r="AE5" s="326"/>
      <c r="AF5" s="326"/>
      <c r="AG5" s="328"/>
      <c r="AH5" s="328"/>
      <c r="AI5" s="328"/>
      <c r="AJ5" s="328"/>
      <c r="AK5" s="328"/>
      <c r="AL5" s="328"/>
      <c r="AM5" s="328"/>
      <c r="AN5" s="328"/>
      <c r="AO5" s="328"/>
      <c r="AP5" s="328"/>
      <c r="AQ5" s="328"/>
      <c r="AR5" s="328"/>
    </row>
    <row r="6" spans="2:44">
      <c r="C6" s="397" t="s">
        <v>284</v>
      </c>
      <c r="D6" s="398" t="s">
        <v>285</v>
      </c>
      <c r="E6" s="765" t="s">
        <v>286</v>
      </c>
      <c r="F6" s="766"/>
      <c r="G6" s="766"/>
      <c r="H6" s="767"/>
      <c r="I6" s="765" t="s">
        <v>287</v>
      </c>
      <c r="J6" s="766"/>
      <c r="K6" s="766"/>
      <c r="L6" s="767"/>
      <c r="M6" s="765" t="s">
        <v>288</v>
      </c>
      <c r="N6" s="766"/>
      <c r="O6" s="766"/>
      <c r="P6" s="767"/>
      <c r="Q6" s="765" t="s">
        <v>289</v>
      </c>
      <c r="R6" s="766"/>
      <c r="S6" s="766"/>
      <c r="T6" s="767"/>
      <c r="U6" s="765" t="s">
        <v>290</v>
      </c>
      <c r="V6" s="766"/>
      <c r="W6" s="766"/>
      <c r="X6" s="767"/>
      <c r="Y6" s="765" t="s">
        <v>291</v>
      </c>
      <c r="Z6" s="766"/>
      <c r="AA6" s="766"/>
      <c r="AB6" s="767"/>
      <c r="AC6" s="765" t="s">
        <v>292</v>
      </c>
      <c r="AD6" s="766"/>
      <c r="AE6" s="766"/>
      <c r="AF6" s="767"/>
      <c r="AG6" s="765" t="s">
        <v>293</v>
      </c>
      <c r="AH6" s="766"/>
      <c r="AI6" s="766"/>
      <c r="AJ6" s="767"/>
      <c r="AK6" s="765" t="s">
        <v>294</v>
      </c>
      <c r="AL6" s="766"/>
      <c r="AM6" s="766"/>
      <c r="AN6" s="767"/>
      <c r="AO6" s="765" t="s">
        <v>295</v>
      </c>
      <c r="AP6" s="766"/>
      <c r="AQ6" s="766"/>
      <c r="AR6" s="767"/>
    </row>
    <row r="7" spans="2:44">
      <c r="B7" s="399" t="s">
        <v>296</v>
      </c>
      <c r="C7" s="397"/>
      <c r="D7" s="400"/>
      <c r="E7" s="401"/>
      <c r="F7" s="402"/>
      <c r="G7" s="768" t="s">
        <v>297</v>
      </c>
      <c r="H7" s="756"/>
      <c r="I7" s="754" t="s">
        <v>297</v>
      </c>
      <c r="J7" s="755"/>
      <c r="K7" s="755"/>
      <c r="L7" s="756"/>
      <c r="M7" s="754" t="s">
        <v>298</v>
      </c>
      <c r="N7" s="755"/>
      <c r="O7" s="755"/>
      <c r="P7" s="756"/>
      <c r="Q7" s="754" t="s">
        <v>212</v>
      </c>
      <c r="R7" s="755"/>
      <c r="S7" s="755"/>
      <c r="T7" s="756"/>
      <c r="U7" s="754" t="s">
        <v>299</v>
      </c>
      <c r="V7" s="755"/>
      <c r="W7" s="755"/>
      <c r="X7" s="756"/>
      <c r="Y7" s="754" t="s">
        <v>300</v>
      </c>
      <c r="Z7" s="755"/>
      <c r="AA7" s="755"/>
      <c r="AB7" s="756"/>
      <c r="AC7" s="754"/>
      <c r="AD7" s="755"/>
      <c r="AE7" s="755"/>
      <c r="AF7" s="756"/>
      <c r="AG7" s="754"/>
      <c r="AH7" s="755"/>
      <c r="AI7" s="755"/>
      <c r="AJ7" s="756"/>
      <c r="AK7" s="754"/>
      <c r="AL7" s="755"/>
      <c r="AM7" s="755"/>
      <c r="AN7" s="756"/>
      <c r="AO7" s="754"/>
      <c r="AP7" s="755"/>
      <c r="AQ7" s="755"/>
      <c r="AR7" s="756"/>
    </row>
    <row r="8" spans="2:44">
      <c r="B8" s="329" t="s">
        <v>301</v>
      </c>
      <c r="C8" s="397"/>
      <c r="D8" s="400"/>
      <c r="E8" s="403">
        <v>1</v>
      </c>
      <c r="F8" s="397">
        <v>2</v>
      </c>
      <c r="G8" s="397">
        <v>3</v>
      </c>
      <c r="H8" s="404">
        <v>4</v>
      </c>
      <c r="I8" s="403">
        <v>1</v>
      </c>
      <c r="J8" s="397">
        <v>2</v>
      </c>
      <c r="K8" s="397">
        <v>3</v>
      </c>
      <c r="L8" s="404">
        <v>4</v>
      </c>
      <c r="M8" s="403">
        <v>1</v>
      </c>
      <c r="N8" s="397">
        <v>2</v>
      </c>
      <c r="O8" s="397">
        <v>3</v>
      </c>
      <c r="P8" s="404">
        <v>4</v>
      </c>
      <c r="Q8" s="403">
        <v>1</v>
      </c>
      <c r="R8" s="397">
        <v>2</v>
      </c>
      <c r="S8" s="397">
        <v>3</v>
      </c>
      <c r="T8" s="404">
        <v>4</v>
      </c>
      <c r="U8" s="403">
        <v>1</v>
      </c>
      <c r="V8" s="397">
        <v>2</v>
      </c>
      <c r="W8" s="397">
        <v>3</v>
      </c>
      <c r="X8" s="404">
        <v>4</v>
      </c>
      <c r="Y8" s="403">
        <v>1</v>
      </c>
      <c r="Z8" s="397">
        <v>2</v>
      </c>
      <c r="AA8" s="397">
        <v>3</v>
      </c>
      <c r="AB8" s="404">
        <v>4</v>
      </c>
      <c r="AC8" s="403">
        <v>1</v>
      </c>
      <c r="AD8" s="397">
        <v>2</v>
      </c>
      <c r="AE8" s="397">
        <v>3</v>
      </c>
      <c r="AF8" s="404">
        <v>4</v>
      </c>
      <c r="AG8" s="403">
        <v>1</v>
      </c>
      <c r="AH8" s="397">
        <v>2</v>
      </c>
      <c r="AI8" s="397">
        <v>3</v>
      </c>
      <c r="AJ8" s="404">
        <v>4</v>
      </c>
      <c r="AK8" s="403">
        <v>1</v>
      </c>
      <c r="AL8" s="397">
        <v>2</v>
      </c>
      <c r="AM8" s="397">
        <v>3</v>
      </c>
      <c r="AN8" s="404">
        <v>4</v>
      </c>
      <c r="AO8" s="403">
        <v>1</v>
      </c>
      <c r="AP8" s="397">
        <v>2</v>
      </c>
      <c r="AQ8" s="397">
        <v>3</v>
      </c>
      <c r="AR8" s="404">
        <v>4</v>
      </c>
    </row>
    <row r="9" spans="2:44">
      <c r="B9" s="159" t="s">
        <v>302</v>
      </c>
      <c r="C9" s="757" t="s">
        <v>303</v>
      </c>
      <c r="D9" s="405"/>
      <c r="E9" s="759" t="s">
        <v>304</v>
      </c>
      <c r="F9" s="760"/>
      <c r="G9" s="405"/>
      <c r="H9" s="406"/>
      <c r="I9" s="183">
        <v>54</v>
      </c>
      <c r="J9" s="407"/>
      <c r="K9" s="408"/>
      <c r="L9" s="409"/>
      <c r="M9" s="183">
        <v>28</v>
      </c>
      <c r="N9" s="407"/>
      <c r="O9" s="408"/>
      <c r="P9" s="409"/>
      <c r="Q9" s="183">
        <v>57</v>
      </c>
      <c r="R9" s="235">
        <v>57</v>
      </c>
      <c r="S9" s="408"/>
      <c r="T9" s="409"/>
      <c r="U9" s="183">
        <v>20</v>
      </c>
      <c r="V9" s="407"/>
      <c r="W9" s="408"/>
      <c r="X9" s="409"/>
      <c r="Y9" s="410"/>
      <c r="Z9" s="235">
        <v>26</v>
      </c>
      <c r="AA9" s="408"/>
      <c r="AB9" s="409"/>
      <c r="AC9" s="410"/>
      <c r="AD9" s="411"/>
      <c r="AE9" s="411"/>
      <c r="AF9" s="412"/>
      <c r="AG9" s="410"/>
      <c r="AH9" s="411"/>
      <c r="AI9" s="411"/>
      <c r="AJ9" s="412"/>
      <c r="AK9" s="410"/>
      <c r="AL9" s="411"/>
      <c r="AM9" s="411"/>
      <c r="AN9" s="412"/>
      <c r="AO9" s="410"/>
      <c r="AP9" s="411"/>
      <c r="AQ9" s="411"/>
      <c r="AR9" s="412"/>
    </row>
    <row r="10" spans="2:44">
      <c r="B10" s="159" t="s">
        <v>305</v>
      </c>
      <c r="C10" s="757"/>
      <c r="D10" s="165"/>
      <c r="E10" s="761"/>
      <c r="F10" s="762"/>
      <c r="G10" s="413">
        <v>59</v>
      </c>
      <c r="H10" s="414">
        <v>59</v>
      </c>
      <c r="I10" s="415"/>
      <c r="J10" s="416">
        <v>59</v>
      </c>
      <c r="K10" s="416">
        <v>59</v>
      </c>
      <c r="L10" s="417"/>
      <c r="M10" s="415"/>
      <c r="N10" s="416">
        <v>60</v>
      </c>
      <c r="O10" s="411"/>
      <c r="P10" s="417"/>
      <c r="Q10" s="415"/>
      <c r="R10" s="411"/>
      <c r="S10" s="416">
        <v>93</v>
      </c>
      <c r="T10" s="418">
        <v>94</v>
      </c>
      <c r="U10" s="415"/>
      <c r="V10" s="416">
        <v>52</v>
      </c>
      <c r="W10" s="411"/>
      <c r="X10" s="417"/>
      <c r="Y10" s="419">
        <v>75</v>
      </c>
      <c r="Z10" s="411"/>
      <c r="AA10" s="411"/>
      <c r="AB10" s="417"/>
      <c r="AC10" s="420"/>
      <c r="AD10" s="411"/>
      <c r="AE10" s="411"/>
      <c r="AF10" s="412"/>
      <c r="AG10" s="420"/>
      <c r="AH10" s="411"/>
      <c r="AI10" s="411"/>
      <c r="AJ10" s="412"/>
      <c r="AK10" s="420"/>
      <c r="AL10" s="411"/>
      <c r="AM10" s="411"/>
      <c r="AN10" s="412"/>
      <c r="AO10" s="420"/>
      <c r="AP10" s="411"/>
      <c r="AQ10" s="411"/>
      <c r="AR10" s="412"/>
    </row>
    <row r="11" spans="2:44">
      <c r="B11" s="159" t="s">
        <v>306</v>
      </c>
      <c r="C11" s="757"/>
      <c r="D11" s="165"/>
      <c r="E11" s="761"/>
      <c r="F11" s="762"/>
      <c r="G11" s="413"/>
      <c r="H11" s="414"/>
      <c r="I11" s="415"/>
      <c r="J11" s="416"/>
      <c r="K11" s="416"/>
      <c r="L11" s="417"/>
      <c r="M11" s="415"/>
      <c r="N11" s="416"/>
      <c r="O11" s="411"/>
      <c r="P11" s="417"/>
      <c r="Q11" s="415"/>
      <c r="R11" s="411"/>
      <c r="S11" s="416"/>
      <c r="T11" s="418"/>
      <c r="U11" s="415"/>
      <c r="V11" s="416"/>
      <c r="W11" s="411"/>
      <c r="X11" s="417"/>
      <c r="Y11" s="419"/>
      <c r="Z11" s="411"/>
      <c r="AA11" s="411"/>
      <c r="AB11" s="417"/>
      <c r="AC11" s="420"/>
      <c r="AD11" s="411"/>
      <c r="AE11" s="411"/>
      <c r="AF11" s="412"/>
      <c r="AG11" s="420"/>
      <c r="AH11" s="411"/>
      <c r="AI11" s="411"/>
      <c r="AJ11" s="412"/>
      <c r="AK11" s="420"/>
      <c r="AL11" s="411"/>
      <c r="AM11" s="411"/>
      <c r="AN11" s="412"/>
      <c r="AO11" s="420"/>
      <c r="AP11" s="411"/>
      <c r="AQ11" s="411"/>
      <c r="AR11" s="412"/>
    </row>
    <row r="12" spans="2:44">
      <c r="B12" s="159" t="s">
        <v>307</v>
      </c>
      <c r="C12" s="757"/>
      <c r="D12" s="165"/>
      <c r="E12" s="761"/>
      <c r="F12" s="762"/>
      <c r="G12" s="413"/>
      <c r="H12" s="414"/>
      <c r="I12" s="415"/>
      <c r="J12" s="416"/>
      <c r="K12" s="416"/>
      <c r="L12" s="417"/>
      <c r="M12" s="415"/>
      <c r="N12" s="416"/>
      <c r="O12" s="411"/>
      <c r="P12" s="417"/>
      <c r="Q12" s="415"/>
      <c r="R12" s="411"/>
      <c r="S12" s="416"/>
      <c r="T12" s="418"/>
      <c r="U12" s="415"/>
      <c r="V12" s="416"/>
      <c r="W12" s="411"/>
      <c r="X12" s="417"/>
      <c r="Y12" s="419"/>
      <c r="Z12" s="411"/>
      <c r="AA12" s="411"/>
      <c r="AB12" s="417"/>
      <c r="AC12" s="420"/>
      <c r="AD12" s="411"/>
      <c r="AE12" s="411"/>
      <c r="AF12" s="412"/>
      <c r="AG12" s="420"/>
      <c r="AH12" s="411"/>
      <c r="AI12" s="411"/>
      <c r="AJ12" s="412"/>
      <c r="AK12" s="420"/>
      <c r="AL12" s="411"/>
      <c r="AM12" s="411"/>
      <c r="AN12" s="412"/>
      <c r="AO12" s="420"/>
      <c r="AP12" s="411"/>
      <c r="AQ12" s="411"/>
      <c r="AR12" s="412"/>
    </row>
    <row r="13" spans="2:44" ht="15" thickBot="1">
      <c r="B13" s="159" t="s">
        <v>308</v>
      </c>
      <c r="C13" s="758"/>
      <c r="D13" s="421"/>
      <c r="E13" s="763"/>
      <c r="F13" s="764"/>
      <c r="G13" s="422"/>
      <c r="H13" s="423"/>
      <c r="I13" s="424"/>
      <c r="J13" s="425"/>
      <c r="K13" s="425"/>
      <c r="L13" s="426"/>
      <c r="M13" s="424"/>
      <c r="N13" s="425"/>
      <c r="O13" s="458" t="s">
        <v>297</v>
      </c>
      <c r="P13" s="459"/>
      <c r="Q13" s="424"/>
      <c r="R13" s="425"/>
      <c r="S13" s="427"/>
      <c r="T13" s="426"/>
      <c r="U13" s="424"/>
      <c r="V13" s="425"/>
      <c r="W13" s="458" t="s">
        <v>298</v>
      </c>
      <c r="X13" s="459"/>
      <c r="Y13" s="424"/>
      <c r="Z13" s="425"/>
      <c r="AA13" s="458" t="s">
        <v>309</v>
      </c>
      <c r="AB13" s="460"/>
      <c r="AC13" s="461"/>
      <c r="AD13" s="458" t="s">
        <v>310</v>
      </c>
      <c r="AE13" s="460"/>
      <c r="AF13" s="426"/>
      <c r="AG13" s="462" t="s">
        <v>311</v>
      </c>
      <c r="AH13" s="461"/>
      <c r="AI13" s="427"/>
      <c r="AJ13" s="426"/>
      <c r="AK13" s="428"/>
      <c r="AL13" s="427"/>
      <c r="AM13" s="427"/>
      <c r="AN13" s="426"/>
      <c r="AO13" s="428"/>
      <c r="AP13" s="427"/>
      <c r="AQ13" s="427"/>
      <c r="AR13" s="426"/>
    </row>
    <row r="14" spans="2:44">
      <c r="B14" s="284" t="s">
        <v>312</v>
      </c>
      <c r="C14" s="429"/>
      <c r="D14" s="430"/>
      <c r="E14" s="431"/>
      <c r="F14" s="431"/>
      <c r="G14" s="431"/>
      <c r="H14" s="432"/>
      <c r="I14" s="433"/>
      <c r="J14" s="433"/>
      <c r="K14" s="433"/>
      <c r="L14" s="433"/>
      <c r="M14" s="433"/>
      <c r="N14" s="433"/>
      <c r="O14" s="433"/>
      <c r="P14" s="433"/>
      <c r="Q14" s="433"/>
      <c r="R14" s="433"/>
      <c r="S14" s="433"/>
      <c r="T14" s="434"/>
      <c r="U14" s="433"/>
      <c r="V14" s="433"/>
      <c r="W14" s="435"/>
      <c r="X14" s="435"/>
      <c r="Y14" s="435"/>
      <c r="AA14" s="436"/>
      <c r="AC14" s="435"/>
      <c r="AE14" s="436"/>
      <c r="AG14" s="435"/>
      <c r="AI14" s="436"/>
      <c r="AK14" s="435"/>
      <c r="AM14" s="436"/>
      <c r="AO14" s="435"/>
      <c r="AQ14" s="436"/>
    </row>
    <row r="15" spans="2:44" ht="34.5" customHeight="1">
      <c r="B15" s="437" t="s">
        <v>313</v>
      </c>
      <c r="C15" s="435"/>
      <c r="D15" s="378"/>
      <c r="E15" s="431"/>
      <c r="F15" s="431"/>
      <c r="G15" s="431"/>
      <c r="H15" s="432"/>
      <c r="I15" s="433"/>
      <c r="J15" s="433"/>
      <c r="K15" s="433"/>
      <c r="L15" s="433"/>
      <c r="M15" s="433"/>
      <c r="N15" s="433"/>
      <c r="O15" s="433"/>
      <c r="P15" s="433"/>
      <c r="Q15" s="433"/>
      <c r="R15" s="433"/>
      <c r="S15" s="433"/>
      <c r="T15" s="434"/>
      <c r="U15" s="433"/>
      <c r="V15" s="433"/>
      <c r="W15" s="435"/>
      <c r="X15" s="435"/>
      <c r="Y15" s="435"/>
      <c r="AA15" s="436"/>
      <c r="AC15" s="435"/>
      <c r="AE15" s="436"/>
      <c r="AG15" s="435"/>
      <c r="AI15" s="436"/>
      <c r="AK15" s="435"/>
      <c r="AM15" s="436"/>
      <c r="AO15" s="435"/>
      <c r="AQ15" s="436"/>
    </row>
    <row r="16" spans="2:44">
      <c r="L16" s="25"/>
      <c r="M16" s="25"/>
      <c r="N16" s="25"/>
      <c r="O16" s="25"/>
      <c r="P16" s="25"/>
      <c r="Q16" s="25"/>
      <c r="R16" s="25"/>
      <c r="S16" s="25"/>
      <c r="T16" s="25"/>
    </row>
    <row r="17" spans="2:16">
      <c r="B17" t="s">
        <v>314</v>
      </c>
      <c r="E17" s="750" t="s">
        <v>315</v>
      </c>
      <c r="F17" s="751"/>
      <c r="G17" s="751"/>
      <c r="H17" s="751"/>
      <c r="I17" s="751"/>
      <c r="J17" s="751"/>
      <c r="K17" s="751"/>
      <c r="L17" s="751"/>
      <c r="M17" s="751"/>
      <c r="N17" s="752"/>
      <c r="O17" s="745" t="s">
        <v>259</v>
      </c>
      <c r="P17" s="746"/>
    </row>
    <row r="18" spans="2:16">
      <c r="B18" t="s">
        <v>316</v>
      </c>
      <c r="D18" s="377" t="s">
        <v>256</v>
      </c>
      <c r="E18" s="744" t="s">
        <v>297</v>
      </c>
      <c r="F18" s="744"/>
      <c r="G18" s="744" t="s">
        <v>298</v>
      </c>
      <c r="H18" s="744"/>
      <c r="I18" s="744" t="s">
        <v>309</v>
      </c>
      <c r="J18" s="744"/>
      <c r="K18" s="744" t="s">
        <v>317</v>
      </c>
      <c r="L18" s="744"/>
      <c r="M18" s="744" t="s">
        <v>311</v>
      </c>
      <c r="N18" s="744"/>
      <c r="O18" s="745"/>
      <c r="P18" s="746"/>
    </row>
    <row r="19" spans="2:16">
      <c r="B19" t="s">
        <v>318</v>
      </c>
      <c r="E19" s="753">
        <v>236</v>
      </c>
      <c r="F19" s="753"/>
      <c r="G19" s="753">
        <v>60</v>
      </c>
      <c r="H19" s="753"/>
      <c r="I19" s="753">
        <v>186</v>
      </c>
      <c r="J19" s="753"/>
      <c r="K19" s="753">
        <v>52</v>
      </c>
      <c r="L19" s="753"/>
      <c r="M19" s="753">
        <v>75</v>
      </c>
      <c r="N19" s="753"/>
      <c r="O19" s="748">
        <f>SUM(E19:N19)</f>
        <v>609</v>
      </c>
      <c r="P19" s="749"/>
    </row>
    <row r="20" spans="2:16">
      <c r="B20" t="s">
        <v>319</v>
      </c>
      <c r="D20" s="377" t="s">
        <v>320</v>
      </c>
      <c r="E20" s="744" t="s">
        <v>297</v>
      </c>
      <c r="F20" s="744"/>
      <c r="G20" s="744" t="s">
        <v>298</v>
      </c>
      <c r="H20" s="744"/>
      <c r="I20" s="744" t="s">
        <v>309</v>
      </c>
      <c r="J20" s="744"/>
      <c r="K20" s="744" t="s">
        <v>317</v>
      </c>
      <c r="L20" s="744"/>
      <c r="M20" s="744" t="s">
        <v>311</v>
      </c>
      <c r="N20" s="744"/>
      <c r="O20" s="745"/>
      <c r="P20" s="746"/>
    </row>
    <row r="21" spans="2:16">
      <c r="B21" t="s">
        <v>321</v>
      </c>
      <c r="E21" s="747">
        <v>54</v>
      </c>
      <c r="F21" s="747"/>
      <c r="G21" s="747">
        <v>28</v>
      </c>
      <c r="H21" s="747"/>
      <c r="I21" s="747">
        <v>114</v>
      </c>
      <c r="J21" s="747"/>
      <c r="K21" s="747">
        <v>20</v>
      </c>
      <c r="L21" s="747"/>
      <c r="M21" s="747">
        <v>26</v>
      </c>
      <c r="N21" s="747"/>
      <c r="O21" s="742">
        <f>SUM(E21:N21)</f>
        <v>242</v>
      </c>
      <c r="P21" s="743"/>
    </row>
    <row r="23" spans="2:16">
      <c r="B23" s="530" t="s">
        <v>360</v>
      </c>
    </row>
    <row r="24" spans="2:16">
      <c r="B24" s="521" t="s">
        <v>340</v>
      </c>
    </row>
    <row r="28" spans="2:16">
      <c r="B28" s="397" t="s">
        <v>322</v>
      </c>
    </row>
    <row r="30" spans="2:16">
      <c r="B30" t="s">
        <v>323</v>
      </c>
    </row>
  </sheetData>
  <mergeCells count="48">
    <mergeCell ref="AC6:AF6"/>
    <mergeCell ref="AG6:AJ6"/>
    <mergeCell ref="AK6:AN6"/>
    <mergeCell ref="AO6:AR6"/>
    <mergeCell ref="G7:H7"/>
    <mergeCell ref="I7:L7"/>
    <mergeCell ref="M7:P7"/>
    <mergeCell ref="Q7:T7"/>
    <mergeCell ref="U7:X7"/>
    <mergeCell ref="Y7:AB7"/>
    <mergeCell ref="E6:H6"/>
    <mergeCell ref="I6:L6"/>
    <mergeCell ref="M6:P6"/>
    <mergeCell ref="Q6:T6"/>
    <mergeCell ref="U6:X6"/>
    <mergeCell ref="Y6:AB6"/>
    <mergeCell ref="AC7:AF7"/>
    <mergeCell ref="AG7:AJ7"/>
    <mergeCell ref="AK7:AN7"/>
    <mergeCell ref="AO7:AR7"/>
    <mergeCell ref="C9:C13"/>
    <mergeCell ref="E9:F13"/>
    <mergeCell ref="O19:P19"/>
    <mergeCell ref="E17:N17"/>
    <mergeCell ref="O17:P17"/>
    <mergeCell ref="E18:F18"/>
    <mergeCell ref="G18:H18"/>
    <mergeCell ref="I18:J18"/>
    <mergeCell ref="K18:L18"/>
    <mergeCell ref="M18:N18"/>
    <mergeCell ref="O18:P18"/>
    <mergeCell ref="E19:F19"/>
    <mergeCell ref="G19:H19"/>
    <mergeCell ref="I19:J19"/>
    <mergeCell ref="K19:L19"/>
    <mergeCell ref="M19:N19"/>
    <mergeCell ref="O21:P21"/>
    <mergeCell ref="E20:F20"/>
    <mergeCell ref="G20:H20"/>
    <mergeCell ref="I20:J20"/>
    <mergeCell ref="K20:L20"/>
    <mergeCell ref="M20:N20"/>
    <mergeCell ref="O20:P20"/>
    <mergeCell ref="E21:F21"/>
    <mergeCell ref="G21:H21"/>
    <mergeCell ref="I21:J21"/>
    <mergeCell ref="K21:L21"/>
    <mergeCell ref="M21:N2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27"/>
  <sheetViews>
    <sheetView topLeftCell="A4" zoomScale="90" zoomScaleNormal="90" zoomScalePageLayoutView="90" workbookViewId="0">
      <selection activeCell="AC25" sqref="AC25"/>
    </sheetView>
  </sheetViews>
  <sheetFormatPr baseColWidth="10" defaultColWidth="8.83203125" defaultRowHeight="14" x14ac:dyDescent="0"/>
  <cols>
    <col min="1" max="1" width="4.83203125" customWidth="1"/>
    <col min="2" max="2" width="31.83203125" customWidth="1"/>
    <col min="3" max="50" width="3.33203125" customWidth="1"/>
  </cols>
  <sheetData>
    <row r="1" spans="2:50" ht="19" thickBot="1">
      <c r="H1" s="322" t="s">
        <v>235</v>
      </c>
      <c r="I1" s="322"/>
      <c r="J1" s="322"/>
      <c r="K1" s="322"/>
      <c r="L1" s="322"/>
      <c r="M1" s="322"/>
      <c r="N1" s="322"/>
      <c r="O1" s="322"/>
      <c r="P1" s="322"/>
      <c r="Q1" s="322"/>
      <c r="R1" s="322"/>
      <c r="S1" s="322"/>
      <c r="T1" s="322"/>
      <c r="U1" s="322"/>
      <c r="V1" s="322"/>
      <c r="W1" s="322"/>
      <c r="X1" s="322"/>
      <c r="Y1" s="322"/>
      <c r="Z1" s="322"/>
    </row>
    <row r="2" spans="2:50" ht="15" thickBot="1">
      <c r="B2" s="308" t="s">
        <v>236</v>
      </c>
      <c r="C2" s="323"/>
      <c r="D2" s="323"/>
      <c r="E2" s="323"/>
      <c r="F2" s="323"/>
      <c r="G2" s="323"/>
      <c r="H2" s="323"/>
    </row>
    <row r="3" spans="2:50">
      <c r="B3" t="s">
        <v>237</v>
      </c>
    </row>
    <row r="5" spans="2:50" ht="15" thickBot="1">
      <c r="C5" s="324"/>
      <c r="D5" s="324"/>
      <c r="E5" s="324"/>
      <c r="F5" s="324"/>
      <c r="G5" s="324"/>
      <c r="H5" s="325" t="s">
        <v>187</v>
      </c>
      <c r="I5" s="324"/>
      <c r="J5" s="324"/>
      <c r="K5" s="324"/>
      <c r="L5" s="324"/>
      <c r="M5" s="324"/>
      <c r="N5" s="324"/>
      <c r="O5" s="326"/>
      <c r="P5" s="326"/>
      <c r="Q5" s="326"/>
      <c r="R5" s="326"/>
      <c r="S5" s="326"/>
      <c r="T5" s="325" t="s">
        <v>188</v>
      </c>
      <c r="U5" s="326"/>
      <c r="V5" s="326"/>
      <c r="W5" s="326"/>
      <c r="X5" s="326"/>
      <c r="Y5" s="326"/>
      <c r="Z5" s="326"/>
      <c r="AA5" s="327"/>
      <c r="AB5" s="327"/>
      <c r="AC5" s="327"/>
      <c r="AD5" s="327"/>
      <c r="AE5" s="327"/>
      <c r="AF5" s="325" t="s">
        <v>191</v>
      </c>
      <c r="AG5" s="327"/>
      <c r="AH5" s="327"/>
      <c r="AI5" s="327"/>
      <c r="AJ5" s="327"/>
      <c r="AK5" s="327"/>
      <c r="AL5" s="327"/>
      <c r="AM5" s="328"/>
      <c r="AN5" s="328"/>
      <c r="AO5" s="328"/>
      <c r="AP5" s="328"/>
      <c r="AQ5" s="328"/>
      <c r="AR5" s="325" t="s">
        <v>192</v>
      </c>
      <c r="AS5" s="328"/>
      <c r="AT5" s="328"/>
      <c r="AU5" s="328"/>
      <c r="AV5" s="328"/>
      <c r="AW5" s="328"/>
      <c r="AX5" s="328"/>
    </row>
    <row r="6" spans="2:50" ht="15" thickBot="1">
      <c r="C6" s="808">
        <v>42095</v>
      </c>
      <c r="D6" s="803"/>
      <c r="E6" s="803"/>
      <c r="F6" s="804"/>
      <c r="G6" s="808">
        <v>42125</v>
      </c>
      <c r="H6" s="803"/>
      <c r="I6" s="803"/>
      <c r="J6" s="804"/>
      <c r="K6" s="808">
        <v>42156</v>
      </c>
      <c r="L6" s="803"/>
      <c r="M6" s="803"/>
      <c r="N6" s="804"/>
      <c r="O6" s="808">
        <v>42186</v>
      </c>
      <c r="P6" s="803"/>
      <c r="Q6" s="803"/>
      <c r="R6" s="804"/>
      <c r="S6" s="809">
        <v>42217</v>
      </c>
      <c r="T6" s="810"/>
      <c r="U6" s="810"/>
      <c r="V6" s="811"/>
      <c r="W6" s="808">
        <v>42248</v>
      </c>
      <c r="X6" s="803"/>
      <c r="Y6" s="803"/>
      <c r="Z6" s="804"/>
      <c r="AA6" s="808">
        <v>42278</v>
      </c>
      <c r="AB6" s="803"/>
      <c r="AC6" s="803"/>
      <c r="AD6" s="804"/>
      <c r="AE6" s="808">
        <v>42309</v>
      </c>
      <c r="AF6" s="803"/>
      <c r="AG6" s="803"/>
      <c r="AH6" s="804"/>
      <c r="AI6" s="808">
        <v>42339</v>
      </c>
      <c r="AJ6" s="803"/>
      <c r="AK6" s="803"/>
      <c r="AL6" s="804"/>
      <c r="AM6" s="805">
        <v>42370</v>
      </c>
      <c r="AN6" s="806"/>
      <c r="AO6" s="806"/>
      <c r="AP6" s="807"/>
      <c r="AQ6" s="805">
        <v>42401</v>
      </c>
      <c r="AR6" s="806"/>
      <c r="AS6" s="806"/>
      <c r="AT6" s="807"/>
      <c r="AU6" s="805">
        <v>42430</v>
      </c>
      <c r="AV6" s="806"/>
      <c r="AW6" s="806"/>
      <c r="AX6" s="807"/>
    </row>
    <row r="7" spans="2:50" ht="15" thickBot="1">
      <c r="C7" s="802" t="s">
        <v>238</v>
      </c>
      <c r="D7" s="803"/>
      <c r="E7" s="803"/>
      <c r="F7" s="804"/>
      <c r="G7" s="802" t="s">
        <v>239</v>
      </c>
      <c r="H7" s="803"/>
      <c r="I7" s="803"/>
      <c r="J7" s="804"/>
      <c r="K7" s="802" t="s">
        <v>240</v>
      </c>
      <c r="L7" s="803"/>
      <c r="M7" s="803"/>
      <c r="N7" s="804"/>
      <c r="O7" s="802" t="s">
        <v>241</v>
      </c>
      <c r="P7" s="803"/>
      <c r="Q7" s="803"/>
      <c r="R7" s="804"/>
      <c r="S7" s="802" t="s">
        <v>242</v>
      </c>
      <c r="T7" s="803"/>
      <c r="U7" s="803"/>
      <c r="V7" s="804"/>
      <c r="W7" s="802" t="s">
        <v>240</v>
      </c>
      <c r="X7" s="803"/>
      <c r="Y7" s="803"/>
      <c r="Z7" s="804"/>
      <c r="AA7" s="802" t="s">
        <v>243</v>
      </c>
      <c r="AB7" s="803"/>
      <c r="AC7" s="803"/>
      <c r="AD7" s="804"/>
      <c r="AE7" s="802" t="s">
        <v>244</v>
      </c>
      <c r="AF7" s="803"/>
      <c r="AG7" s="803"/>
      <c r="AH7" s="804"/>
      <c r="AI7" s="802" t="s">
        <v>245</v>
      </c>
      <c r="AJ7" s="803"/>
      <c r="AK7" s="803"/>
      <c r="AL7" s="803"/>
      <c r="AM7" s="799"/>
      <c r="AN7" s="800"/>
      <c r="AO7" s="800"/>
      <c r="AP7" s="801"/>
      <c r="AQ7" s="799" t="s">
        <v>240</v>
      </c>
      <c r="AR7" s="800"/>
      <c r="AS7" s="800"/>
      <c r="AT7" s="801"/>
      <c r="AU7" s="799" t="s">
        <v>246</v>
      </c>
      <c r="AV7" s="800"/>
      <c r="AW7" s="800"/>
      <c r="AX7" s="801"/>
    </row>
    <row r="8" spans="2:50" ht="15" thickBot="1">
      <c r="B8" s="329" t="s">
        <v>247</v>
      </c>
      <c r="C8" s="330">
        <v>1</v>
      </c>
      <c r="D8" s="331">
        <v>2</v>
      </c>
      <c r="E8" s="331">
        <v>3</v>
      </c>
      <c r="F8" s="332">
        <v>4</v>
      </c>
      <c r="G8" s="330">
        <v>1</v>
      </c>
      <c r="H8" s="331">
        <v>2</v>
      </c>
      <c r="I8" s="333">
        <v>3</v>
      </c>
      <c r="J8" s="334">
        <v>4</v>
      </c>
      <c r="K8" s="335">
        <v>1</v>
      </c>
      <c r="L8" s="336">
        <v>2</v>
      </c>
      <c r="M8" s="336">
        <v>3</v>
      </c>
      <c r="N8" s="334">
        <v>4</v>
      </c>
      <c r="O8" s="337">
        <v>1</v>
      </c>
      <c r="P8" s="336">
        <v>2</v>
      </c>
      <c r="Q8" s="336">
        <v>3</v>
      </c>
      <c r="R8" s="338">
        <v>4</v>
      </c>
      <c r="S8" s="335">
        <v>1</v>
      </c>
      <c r="T8" s="336">
        <v>2</v>
      </c>
      <c r="U8" s="336">
        <v>3</v>
      </c>
      <c r="V8" s="334">
        <v>4</v>
      </c>
      <c r="W8" s="335">
        <v>1</v>
      </c>
      <c r="X8" s="336">
        <v>2</v>
      </c>
      <c r="Y8" s="336">
        <v>3</v>
      </c>
      <c r="Z8" s="334">
        <v>4</v>
      </c>
      <c r="AA8" s="335">
        <v>1</v>
      </c>
      <c r="AB8" s="336">
        <v>2</v>
      </c>
      <c r="AC8" s="336">
        <v>3</v>
      </c>
      <c r="AD8" s="334">
        <v>4</v>
      </c>
      <c r="AE8" s="335">
        <v>1</v>
      </c>
      <c r="AF8" s="336">
        <v>2</v>
      </c>
      <c r="AG8" s="336">
        <v>3</v>
      </c>
      <c r="AH8" s="334">
        <v>4</v>
      </c>
      <c r="AI8" s="335">
        <v>1</v>
      </c>
      <c r="AJ8" s="336">
        <v>2</v>
      </c>
      <c r="AK8" s="336">
        <v>3</v>
      </c>
      <c r="AL8" s="338">
        <v>4</v>
      </c>
      <c r="AM8" s="335">
        <v>1</v>
      </c>
      <c r="AN8" s="336">
        <v>2</v>
      </c>
      <c r="AO8" s="336">
        <v>3</v>
      </c>
      <c r="AP8" s="334">
        <v>4</v>
      </c>
      <c r="AQ8" s="335">
        <v>1</v>
      </c>
      <c r="AR8" s="336">
        <v>2</v>
      </c>
      <c r="AS8" s="336">
        <v>3</v>
      </c>
      <c r="AT8" s="334">
        <v>4</v>
      </c>
      <c r="AU8" s="335">
        <v>1</v>
      </c>
      <c r="AV8" s="336">
        <v>2</v>
      </c>
      <c r="AW8" s="336">
        <v>3</v>
      </c>
      <c r="AX8" s="334">
        <v>4</v>
      </c>
    </row>
    <row r="9" spans="2:50">
      <c r="B9" s="339" t="s">
        <v>248</v>
      </c>
      <c r="C9" s="340">
        <v>24</v>
      </c>
      <c r="D9" s="341">
        <v>24</v>
      </c>
      <c r="E9" s="342"/>
      <c r="F9" s="342"/>
      <c r="G9" s="343">
        <v>15</v>
      </c>
      <c r="H9" s="344"/>
      <c r="I9" s="345">
        <v>15</v>
      </c>
      <c r="J9" s="346"/>
      <c r="K9" s="347"/>
      <c r="L9" s="348"/>
      <c r="M9" s="344"/>
      <c r="N9" s="346"/>
      <c r="O9" s="349">
        <v>22</v>
      </c>
      <c r="P9" s="350">
        <v>22</v>
      </c>
      <c r="Q9" s="344"/>
      <c r="R9" s="342"/>
      <c r="S9" s="351"/>
      <c r="T9" s="350">
        <v>16</v>
      </c>
      <c r="U9" s="344"/>
      <c r="V9" s="352">
        <v>16</v>
      </c>
      <c r="W9" s="351"/>
      <c r="X9" s="344"/>
      <c r="Y9" s="344"/>
      <c r="Z9" s="346"/>
      <c r="AA9" s="351"/>
      <c r="AB9" s="344"/>
      <c r="AC9" s="350">
        <v>15</v>
      </c>
      <c r="AD9" s="352">
        <v>14</v>
      </c>
      <c r="AE9" s="351"/>
      <c r="AF9" s="344"/>
      <c r="AG9" s="350">
        <v>24</v>
      </c>
      <c r="AH9" s="352">
        <v>24</v>
      </c>
      <c r="AI9" s="343">
        <v>21</v>
      </c>
      <c r="AJ9" s="350">
        <v>21</v>
      </c>
      <c r="AK9" s="344"/>
      <c r="AL9" s="342"/>
      <c r="AM9" s="351"/>
      <c r="AN9" s="344"/>
      <c r="AO9" s="344"/>
      <c r="AP9" s="346"/>
      <c r="AQ9" s="351"/>
      <c r="AR9" s="344"/>
      <c r="AS9" s="344"/>
      <c r="AT9" s="346"/>
      <c r="AU9" s="343">
        <v>12</v>
      </c>
      <c r="AV9" s="350">
        <v>12</v>
      </c>
      <c r="AW9" s="344"/>
      <c r="AX9" s="346"/>
    </row>
    <row r="10" spans="2:50">
      <c r="B10" s="353" t="s">
        <v>249</v>
      </c>
      <c r="C10" s="354"/>
      <c r="D10" s="342"/>
      <c r="E10" s="355">
        <v>28</v>
      </c>
      <c r="F10" s="356">
        <v>28</v>
      </c>
      <c r="G10" s="351"/>
      <c r="H10" s="344"/>
      <c r="I10" s="348"/>
      <c r="J10" s="357">
        <v>19</v>
      </c>
      <c r="K10" s="347"/>
      <c r="L10" s="348"/>
      <c r="M10" s="344"/>
      <c r="N10" s="346"/>
      <c r="O10" s="358"/>
      <c r="P10" s="355"/>
      <c r="Q10" s="355">
        <v>21</v>
      </c>
      <c r="R10" s="356">
        <v>23</v>
      </c>
      <c r="S10" s="359">
        <v>27</v>
      </c>
      <c r="T10" s="344"/>
      <c r="U10" s="355">
        <v>28</v>
      </c>
      <c r="V10" s="346"/>
      <c r="W10" s="351"/>
      <c r="X10" s="344"/>
      <c r="Y10" s="344"/>
      <c r="Z10" s="346"/>
      <c r="AA10" s="359">
        <v>21</v>
      </c>
      <c r="AB10" s="355">
        <v>21</v>
      </c>
      <c r="AC10" s="344"/>
      <c r="AD10" s="346"/>
      <c r="AE10" s="359">
        <v>39</v>
      </c>
      <c r="AF10" s="355">
        <v>39</v>
      </c>
      <c r="AG10" s="355">
        <v>39</v>
      </c>
      <c r="AH10" s="346"/>
      <c r="AI10" s="351"/>
      <c r="AJ10" s="342"/>
      <c r="AK10" s="355">
        <v>39</v>
      </c>
      <c r="AL10" s="356">
        <v>39</v>
      </c>
      <c r="AM10" s="351"/>
      <c r="AN10" s="344"/>
      <c r="AO10" s="344"/>
      <c r="AP10" s="346"/>
      <c r="AQ10" s="351"/>
      <c r="AR10" s="344"/>
      <c r="AS10" s="344"/>
      <c r="AT10" s="346"/>
      <c r="AU10" s="351"/>
      <c r="AV10" s="344"/>
      <c r="AW10" s="355">
        <v>39</v>
      </c>
      <c r="AX10" s="357">
        <v>39</v>
      </c>
    </row>
    <row r="11" spans="2:50">
      <c r="B11" s="360" t="s">
        <v>250</v>
      </c>
      <c r="C11" s="158"/>
      <c r="D11" s="159"/>
      <c r="E11" s="355"/>
      <c r="F11" s="356"/>
      <c r="G11" s="158"/>
      <c r="H11" s="159"/>
      <c r="I11" s="361"/>
      <c r="J11" s="357"/>
      <c r="K11" s="362"/>
      <c r="L11" s="361"/>
      <c r="M11" s="159"/>
      <c r="N11" s="160"/>
      <c r="O11" s="161"/>
      <c r="P11" s="159"/>
      <c r="Q11" s="355"/>
      <c r="R11" s="356"/>
      <c r="S11" s="359"/>
      <c r="T11" s="159"/>
      <c r="U11" s="355"/>
      <c r="V11" s="160"/>
      <c r="W11" s="158"/>
      <c r="X11" s="159"/>
      <c r="Y11" s="159"/>
      <c r="Z11" s="160"/>
      <c r="AA11" s="359"/>
      <c r="AB11" s="355"/>
      <c r="AC11" s="159"/>
      <c r="AD11" s="160"/>
      <c r="AE11" s="359"/>
      <c r="AF11" s="355"/>
      <c r="AG11" s="355"/>
      <c r="AH11" s="160"/>
      <c r="AI11" s="158"/>
      <c r="AJ11" s="159"/>
      <c r="AK11" s="355"/>
      <c r="AL11" s="356"/>
      <c r="AM11" s="351"/>
      <c r="AN11" s="344"/>
      <c r="AO11" s="344"/>
      <c r="AP11" s="346"/>
      <c r="AQ11" s="351"/>
      <c r="AR11" s="344"/>
      <c r="AS11" s="344"/>
      <c r="AT11" s="346"/>
      <c r="AU11" s="158"/>
      <c r="AV11" s="159"/>
      <c r="AW11" s="355"/>
      <c r="AX11" s="357"/>
    </row>
    <row r="12" spans="2:50">
      <c r="B12" s="360" t="s">
        <v>251</v>
      </c>
      <c r="C12" s="158"/>
      <c r="D12" s="159"/>
      <c r="E12" s="355"/>
      <c r="F12" s="356"/>
      <c r="G12" s="158"/>
      <c r="H12" s="159"/>
      <c r="I12" s="361"/>
      <c r="J12" s="357"/>
      <c r="K12" s="362"/>
      <c r="L12" s="361"/>
      <c r="M12" s="159"/>
      <c r="N12" s="160"/>
      <c r="O12" s="161"/>
      <c r="P12" s="159"/>
      <c r="Q12" s="355"/>
      <c r="R12" s="356"/>
      <c r="S12" s="359"/>
      <c r="T12" s="159"/>
      <c r="U12" s="355"/>
      <c r="V12" s="160"/>
      <c r="W12" s="158"/>
      <c r="X12" s="159"/>
      <c r="Y12" s="159"/>
      <c r="Z12" s="160"/>
      <c r="AA12" s="359"/>
      <c r="AB12" s="355"/>
      <c r="AC12" s="159"/>
      <c r="AD12" s="160"/>
      <c r="AE12" s="359"/>
      <c r="AF12" s="355"/>
      <c r="AG12" s="355"/>
      <c r="AH12" s="160"/>
      <c r="AI12" s="158"/>
      <c r="AJ12" s="159"/>
      <c r="AK12" s="355"/>
      <c r="AL12" s="363"/>
      <c r="AM12" s="351"/>
      <c r="AN12" s="344"/>
      <c r="AO12" s="344"/>
      <c r="AP12" s="346"/>
      <c r="AQ12" s="351"/>
      <c r="AR12" s="344"/>
      <c r="AS12" s="344"/>
      <c r="AT12" s="346"/>
      <c r="AU12" s="158"/>
      <c r="AV12" s="159"/>
      <c r="AW12" s="355"/>
      <c r="AX12" s="357"/>
    </row>
    <row r="13" spans="2:50" ht="15" thickBot="1">
      <c r="B13" s="364" t="s">
        <v>252</v>
      </c>
      <c r="C13" s="365"/>
      <c r="D13" s="366"/>
      <c r="E13" s="366"/>
      <c r="F13" s="367"/>
      <c r="G13" s="368" t="s">
        <v>238</v>
      </c>
      <c r="H13" s="369"/>
      <c r="I13" s="369"/>
      <c r="J13" s="370"/>
      <c r="K13" s="371"/>
      <c r="L13" s="372"/>
      <c r="M13" s="162"/>
      <c r="N13" s="163"/>
      <c r="O13" s="373" t="s">
        <v>239</v>
      </c>
      <c r="P13" s="374"/>
      <c r="Q13" s="374"/>
      <c r="R13" s="375"/>
      <c r="S13" s="373" t="s">
        <v>241</v>
      </c>
      <c r="T13" s="374"/>
      <c r="U13" s="374"/>
      <c r="V13" s="375"/>
      <c r="W13" s="164"/>
      <c r="X13" s="162"/>
      <c r="Y13" s="162"/>
      <c r="Z13" s="163"/>
      <c r="AA13" s="373" t="s">
        <v>242</v>
      </c>
      <c r="AB13" s="374"/>
      <c r="AC13" s="374"/>
      <c r="AD13" s="375"/>
      <c r="AE13" s="373" t="s">
        <v>253</v>
      </c>
      <c r="AF13" s="374"/>
      <c r="AG13" s="374"/>
      <c r="AH13" s="375"/>
      <c r="AI13" s="373" t="s">
        <v>254</v>
      </c>
      <c r="AJ13" s="374"/>
      <c r="AK13" s="374"/>
      <c r="AL13" s="375"/>
      <c r="AM13" s="373" t="s">
        <v>245</v>
      </c>
      <c r="AN13" s="374"/>
      <c r="AO13" s="374"/>
      <c r="AP13" s="375"/>
      <c r="AQ13" s="365"/>
      <c r="AR13" s="366"/>
      <c r="AS13" s="366"/>
      <c r="AT13" s="376"/>
      <c r="AU13" s="373" t="s">
        <v>246</v>
      </c>
      <c r="AV13" s="374"/>
      <c r="AW13" s="374"/>
      <c r="AX13" s="375"/>
    </row>
    <row r="14" spans="2:50" ht="15" thickBot="1">
      <c r="B14" s="323"/>
      <c r="C14" s="323"/>
      <c r="D14" s="323"/>
      <c r="E14" s="323"/>
      <c r="F14" s="323"/>
      <c r="G14" s="323"/>
      <c r="H14" s="323"/>
      <c r="I14" s="323"/>
      <c r="J14" s="323"/>
      <c r="K14" s="323"/>
      <c r="L14" s="323"/>
      <c r="M14" s="323"/>
      <c r="N14" s="323"/>
      <c r="O14" s="323"/>
      <c r="P14" s="323"/>
      <c r="Q14" s="323"/>
      <c r="R14" s="323"/>
      <c r="S14" s="323"/>
      <c r="T14" s="323"/>
      <c r="U14" s="323"/>
      <c r="V14" s="323"/>
      <c r="W14" s="323"/>
    </row>
    <row r="15" spans="2:50" ht="15" thickBot="1">
      <c r="B15" s="308"/>
      <c r="C15" s="323"/>
      <c r="D15" s="323"/>
      <c r="E15" s="323"/>
      <c r="F15" s="323"/>
      <c r="G15" s="323"/>
      <c r="H15" s="323"/>
      <c r="I15" s="794" t="s">
        <v>255</v>
      </c>
      <c r="J15" s="795"/>
      <c r="K15" s="795"/>
      <c r="L15" s="795"/>
      <c r="M15" s="795"/>
      <c r="N15" s="795"/>
      <c r="O15" s="795"/>
      <c r="P15" s="795"/>
      <c r="Q15" s="795"/>
      <c r="R15" s="795"/>
      <c r="S15" s="795"/>
      <c r="T15" s="795"/>
      <c r="U15" s="795"/>
      <c r="V15" s="795"/>
      <c r="W15" s="795"/>
      <c r="X15" s="795"/>
      <c r="Y15" s="795"/>
      <c r="Z15" s="796"/>
      <c r="AB15" s="780"/>
      <c r="AC15" s="780"/>
      <c r="AD15" s="780"/>
      <c r="AE15" s="780"/>
      <c r="AF15" s="780"/>
      <c r="AG15" s="780"/>
      <c r="AH15" s="780"/>
      <c r="AI15" s="780"/>
      <c r="AJ15" s="780"/>
      <c r="AK15" s="780"/>
      <c r="AL15" s="780"/>
      <c r="AM15" s="780"/>
    </row>
    <row r="16" spans="2:50" ht="15">
      <c r="C16" s="797" t="s">
        <v>256</v>
      </c>
      <c r="D16" s="797"/>
      <c r="E16" s="797"/>
      <c r="F16" s="797"/>
      <c r="G16" s="797"/>
      <c r="H16" s="797"/>
      <c r="I16" s="791" t="s">
        <v>257</v>
      </c>
      <c r="J16" s="798"/>
      <c r="K16" s="791" t="s">
        <v>239</v>
      </c>
      <c r="L16" s="798"/>
      <c r="M16" s="791" t="s">
        <v>258</v>
      </c>
      <c r="N16" s="798"/>
      <c r="O16" s="791" t="s">
        <v>242</v>
      </c>
      <c r="P16" s="798"/>
      <c r="Q16" s="791" t="s">
        <v>243</v>
      </c>
      <c r="R16" s="798"/>
      <c r="S16" s="791" t="s">
        <v>244</v>
      </c>
      <c r="T16" s="798"/>
      <c r="U16" s="791" t="s">
        <v>245</v>
      </c>
      <c r="V16" s="798"/>
      <c r="W16" s="791" t="s">
        <v>246</v>
      </c>
      <c r="X16" s="792"/>
      <c r="Y16" s="793" t="s">
        <v>259</v>
      </c>
      <c r="Z16" s="791"/>
      <c r="AB16" s="772"/>
      <c r="AC16" s="772"/>
      <c r="AD16" s="772"/>
      <c r="AE16" s="772"/>
      <c r="AF16" s="772"/>
      <c r="AG16" s="772"/>
      <c r="AJ16" s="773"/>
      <c r="AK16" s="773"/>
      <c r="AL16" s="773"/>
      <c r="AM16" s="773"/>
    </row>
    <row r="17" spans="2:47">
      <c r="B17" s="377" t="s">
        <v>333</v>
      </c>
      <c r="C17" s="775"/>
      <c r="D17" s="775"/>
      <c r="E17" s="775"/>
      <c r="F17" s="775"/>
      <c r="G17" s="775"/>
      <c r="H17" s="775"/>
      <c r="I17" s="786">
        <v>56</v>
      </c>
      <c r="J17" s="786"/>
      <c r="K17" s="786">
        <v>19</v>
      </c>
      <c r="L17" s="786"/>
      <c r="M17" s="786">
        <v>44</v>
      </c>
      <c r="N17" s="786"/>
      <c r="O17" s="786">
        <v>55</v>
      </c>
      <c r="P17" s="786"/>
      <c r="Q17" s="786">
        <v>42</v>
      </c>
      <c r="R17" s="786"/>
      <c r="S17" s="786">
        <f>39*3</f>
        <v>117</v>
      </c>
      <c r="T17" s="786"/>
      <c r="U17" s="786">
        <f>39*2</f>
        <v>78</v>
      </c>
      <c r="V17" s="786"/>
      <c r="W17" s="787">
        <v>78</v>
      </c>
      <c r="X17" s="788"/>
      <c r="Y17" s="789">
        <f>SUM(I17:X17)</f>
        <v>489</v>
      </c>
      <c r="Z17" s="790"/>
      <c r="AB17" s="772"/>
      <c r="AC17" s="772"/>
      <c r="AD17" s="772"/>
      <c r="AE17" s="772"/>
      <c r="AF17" s="772"/>
      <c r="AG17" s="772"/>
      <c r="AJ17" s="773"/>
      <c r="AK17" s="773"/>
      <c r="AL17" s="773"/>
      <c r="AM17" s="773"/>
    </row>
    <row r="18" spans="2:47" ht="15">
      <c r="B18" s="377" t="s">
        <v>334</v>
      </c>
      <c r="C18" s="781" t="s">
        <v>260</v>
      </c>
      <c r="D18" s="781"/>
      <c r="E18" s="781"/>
      <c r="F18" s="781"/>
      <c r="G18" s="781"/>
      <c r="H18" s="781"/>
      <c r="I18" s="782" t="s">
        <v>257</v>
      </c>
      <c r="J18" s="783"/>
      <c r="K18" s="782" t="s">
        <v>239</v>
      </c>
      <c r="L18" s="783"/>
      <c r="M18" s="782" t="s">
        <v>258</v>
      </c>
      <c r="N18" s="783"/>
      <c r="O18" s="782" t="s">
        <v>242</v>
      </c>
      <c r="P18" s="783"/>
      <c r="Q18" s="782" t="s">
        <v>243</v>
      </c>
      <c r="R18" s="783"/>
      <c r="S18" s="782" t="s">
        <v>244</v>
      </c>
      <c r="T18" s="783"/>
      <c r="U18" s="782" t="s">
        <v>245</v>
      </c>
      <c r="V18" s="783"/>
      <c r="W18" s="782" t="s">
        <v>246</v>
      </c>
      <c r="X18" s="784"/>
      <c r="Y18" s="785" t="s">
        <v>259</v>
      </c>
      <c r="Z18" s="782"/>
      <c r="AB18" s="772"/>
      <c r="AC18" s="772"/>
      <c r="AD18" s="772"/>
      <c r="AE18" s="772"/>
      <c r="AF18" s="772"/>
      <c r="AG18" s="772"/>
      <c r="AJ18" s="773"/>
      <c r="AK18" s="773"/>
      <c r="AL18" s="773"/>
      <c r="AM18" s="773"/>
    </row>
    <row r="19" spans="2:47">
      <c r="B19" s="377" t="s">
        <v>261</v>
      </c>
      <c r="C19" s="775"/>
      <c r="D19" s="775"/>
      <c r="E19" s="775"/>
      <c r="F19" s="775"/>
      <c r="G19" s="775"/>
      <c r="H19" s="775"/>
      <c r="I19" s="776">
        <v>48</v>
      </c>
      <c r="J19" s="776"/>
      <c r="K19" s="776">
        <v>30</v>
      </c>
      <c r="L19" s="776"/>
      <c r="M19" s="776">
        <v>44</v>
      </c>
      <c r="N19" s="776"/>
      <c r="O19" s="776">
        <v>32</v>
      </c>
      <c r="P19" s="776"/>
      <c r="Q19" s="776">
        <v>29</v>
      </c>
      <c r="R19" s="776"/>
      <c r="S19" s="776">
        <v>48</v>
      </c>
      <c r="T19" s="776"/>
      <c r="U19" s="776">
        <v>42</v>
      </c>
      <c r="V19" s="776"/>
      <c r="W19" s="776">
        <v>24</v>
      </c>
      <c r="X19" s="777"/>
      <c r="Y19" s="778">
        <f>SUM(I19:X19)</f>
        <v>297</v>
      </c>
      <c r="Z19" s="779"/>
      <c r="AB19" s="780"/>
      <c r="AC19" s="780"/>
      <c r="AD19" s="780"/>
      <c r="AE19" s="780"/>
      <c r="AF19" s="780"/>
      <c r="AG19" s="780"/>
      <c r="AJ19" s="773"/>
      <c r="AK19" s="773"/>
      <c r="AL19" s="773"/>
      <c r="AM19" s="773"/>
    </row>
    <row r="20" spans="2:47">
      <c r="B20" s="377" t="s">
        <v>357</v>
      </c>
      <c r="C20" s="774" t="s">
        <v>262</v>
      </c>
      <c r="D20" s="774"/>
      <c r="E20" s="774"/>
      <c r="F20" s="774"/>
      <c r="G20" s="774"/>
      <c r="H20" s="774"/>
      <c r="I20" s="744"/>
      <c r="J20" s="744"/>
      <c r="K20" s="744"/>
      <c r="L20" s="744"/>
      <c r="M20" s="744"/>
      <c r="N20" s="744"/>
      <c r="O20" s="744"/>
      <c r="P20" s="744"/>
      <c r="Q20" s="744"/>
      <c r="R20" s="744"/>
      <c r="S20" s="744"/>
      <c r="T20" s="744"/>
      <c r="U20" s="744"/>
      <c r="V20" s="744"/>
      <c r="W20" s="744"/>
      <c r="X20" s="745"/>
      <c r="Y20" s="771"/>
      <c r="Z20" s="744"/>
      <c r="AB20" s="772"/>
      <c r="AC20" s="772"/>
      <c r="AD20" s="772"/>
      <c r="AE20" s="772"/>
      <c r="AF20" s="772"/>
      <c r="AG20" s="772"/>
      <c r="AJ20" s="773"/>
      <c r="AK20" s="773"/>
      <c r="AL20" s="773"/>
      <c r="AM20" s="773"/>
    </row>
    <row r="21" spans="2:47">
      <c r="B21" s="377" t="s">
        <v>337</v>
      </c>
      <c r="C21" s="769"/>
      <c r="D21" s="769"/>
      <c r="E21" s="769"/>
      <c r="F21" s="769"/>
      <c r="G21" s="769"/>
      <c r="H21" s="769"/>
      <c r="I21" s="323"/>
      <c r="J21" s="323"/>
      <c r="K21" s="323"/>
      <c r="L21" s="323"/>
      <c r="M21" s="323"/>
      <c r="N21" s="323"/>
      <c r="O21" s="323"/>
      <c r="P21" s="323"/>
      <c r="Q21" s="323"/>
      <c r="R21" s="323"/>
      <c r="S21" s="323"/>
      <c r="T21" s="323"/>
      <c r="U21" s="323"/>
      <c r="V21" s="323"/>
      <c r="W21" s="770"/>
      <c r="X21" s="770"/>
      <c r="AB21" s="378"/>
      <c r="AC21" s="378"/>
      <c r="AD21" s="378"/>
      <c r="AE21" s="378"/>
      <c r="AF21" s="378"/>
      <c r="AG21" s="378"/>
      <c r="AH21" s="378"/>
      <c r="AI21" s="378"/>
      <c r="AJ21" s="378"/>
      <c r="AK21" s="378"/>
      <c r="AL21" s="378"/>
      <c r="AM21" s="378"/>
      <c r="AQ21" s="378"/>
      <c r="AU21" s="378"/>
    </row>
    <row r="22" spans="2:47">
      <c r="B22" s="377" t="s">
        <v>338</v>
      </c>
      <c r="AB22" s="378"/>
      <c r="AC22" s="378"/>
      <c r="AD22" s="378"/>
      <c r="AE22" s="378"/>
      <c r="AF22" s="378"/>
      <c r="AG22" s="378"/>
      <c r="AH22" s="378"/>
      <c r="AI22" s="378"/>
      <c r="AJ22" s="378"/>
      <c r="AK22" s="378"/>
      <c r="AL22" s="378"/>
      <c r="AM22" s="378"/>
      <c r="AQ22" s="378"/>
      <c r="AU22" s="378"/>
    </row>
    <row r="23" spans="2:47">
      <c r="B23" s="377" t="s">
        <v>336</v>
      </c>
    </row>
    <row r="24" spans="2:47">
      <c r="B24" s="377" t="s">
        <v>335</v>
      </c>
    </row>
    <row r="25" spans="2:47" ht="15" thickBot="1"/>
    <row r="26" spans="2:47" ht="15" thickBot="1">
      <c r="B26" s="308" t="s">
        <v>358</v>
      </c>
    </row>
    <row r="27" spans="2:47" ht="15" thickBot="1">
      <c r="B27" s="531" t="s">
        <v>359</v>
      </c>
      <c r="P27" s="377"/>
      <c r="Q27" s="377"/>
      <c r="R27" s="377"/>
      <c r="S27" s="377"/>
      <c r="T27" s="377"/>
      <c r="U27" s="377"/>
      <c r="V27" s="377"/>
    </row>
  </sheetData>
  <mergeCells count="88">
    <mergeCell ref="AU6:AX6"/>
    <mergeCell ref="C6:F6"/>
    <mergeCell ref="G6:J6"/>
    <mergeCell ref="K6:N6"/>
    <mergeCell ref="O6:R6"/>
    <mergeCell ref="S6:V6"/>
    <mergeCell ref="W6:Z6"/>
    <mergeCell ref="AA6:AD6"/>
    <mergeCell ref="AE6:AH6"/>
    <mergeCell ref="AI6:AL6"/>
    <mergeCell ref="AM6:AP6"/>
    <mergeCell ref="AQ6:AT6"/>
    <mergeCell ref="AU7:AX7"/>
    <mergeCell ref="C7:F7"/>
    <mergeCell ref="G7:J7"/>
    <mergeCell ref="K7:N7"/>
    <mergeCell ref="O7:R7"/>
    <mergeCell ref="S7:V7"/>
    <mergeCell ref="W7:Z7"/>
    <mergeCell ref="AA7:AD7"/>
    <mergeCell ref="AE7:AH7"/>
    <mergeCell ref="AI7:AL7"/>
    <mergeCell ref="AM7:AP7"/>
    <mergeCell ref="AQ7:AT7"/>
    <mergeCell ref="Q17:R17"/>
    <mergeCell ref="I15:Z15"/>
    <mergeCell ref="AB15:AM15"/>
    <mergeCell ref="C16:H16"/>
    <mergeCell ref="I16:J16"/>
    <mergeCell ref="K16:L16"/>
    <mergeCell ref="M16:N16"/>
    <mergeCell ref="O16:P16"/>
    <mergeCell ref="Q16:R16"/>
    <mergeCell ref="S16:T16"/>
    <mergeCell ref="U16:V16"/>
    <mergeCell ref="C17:H17"/>
    <mergeCell ref="I17:J17"/>
    <mergeCell ref="K17:L17"/>
    <mergeCell ref="M17:N17"/>
    <mergeCell ref="O17:P17"/>
    <mergeCell ref="AJ17:AM17"/>
    <mergeCell ref="W16:X16"/>
    <mergeCell ref="Y16:Z16"/>
    <mergeCell ref="AB16:AG16"/>
    <mergeCell ref="AJ16:AM16"/>
    <mergeCell ref="S17:T17"/>
    <mergeCell ref="U17:V17"/>
    <mergeCell ref="W17:X17"/>
    <mergeCell ref="Y17:Z17"/>
    <mergeCell ref="AB17:AG17"/>
    <mergeCell ref="AJ18:AM18"/>
    <mergeCell ref="C18:H18"/>
    <mergeCell ref="I18:J18"/>
    <mergeCell ref="K18:L18"/>
    <mergeCell ref="M18:N18"/>
    <mergeCell ref="O18:P18"/>
    <mergeCell ref="Q18:R18"/>
    <mergeCell ref="S18:T18"/>
    <mergeCell ref="U18:V18"/>
    <mergeCell ref="W18:X18"/>
    <mergeCell ref="Y18:Z18"/>
    <mergeCell ref="AB18:AG18"/>
    <mergeCell ref="AJ19:AM19"/>
    <mergeCell ref="C19:H19"/>
    <mergeCell ref="I19:J19"/>
    <mergeCell ref="K19:L19"/>
    <mergeCell ref="M19:N19"/>
    <mergeCell ref="O19:P19"/>
    <mergeCell ref="Q19:R19"/>
    <mergeCell ref="S19:T19"/>
    <mergeCell ref="U19:V19"/>
    <mergeCell ref="W19:X19"/>
    <mergeCell ref="Y19:Z19"/>
    <mergeCell ref="AB19:AG19"/>
    <mergeCell ref="Y20:Z20"/>
    <mergeCell ref="AB20:AG20"/>
    <mergeCell ref="AJ20:AM20"/>
    <mergeCell ref="C20:H20"/>
    <mergeCell ref="I20:J20"/>
    <mergeCell ref="K20:L20"/>
    <mergeCell ref="M20:N20"/>
    <mergeCell ref="O20:P20"/>
    <mergeCell ref="Q20:R20"/>
    <mergeCell ref="C21:H21"/>
    <mergeCell ref="W21:X21"/>
    <mergeCell ref="S20:T20"/>
    <mergeCell ref="U20:V20"/>
    <mergeCell ref="W20:X20"/>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5"/>
  <sheetViews>
    <sheetView tabSelected="1" topLeftCell="B4" workbookViewId="0">
      <selection activeCell="AF14" sqref="AF14:AT14"/>
    </sheetView>
  </sheetViews>
  <sheetFormatPr baseColWidth="10" defaultColWidth="8.83203125" defaultRowHeight="14" x14ac:dyDescent="0"/>
  <cols>
    <col min="2" max="2" width="32.5" customWidth="1"/>
    <col min="3" max="46" width="3.1640625" customWidth="1"/>
    <col min="47" max="50" width="3" customWidth="1"/>
  </cols>
  <sheetData>
    <row r="1" spans="2:50" ht="19" thickBot="1">
      <c r="L1" s="826" t="s">
        <v>332</v>
      </c>
      <c r="M1" s="826"/>
      <c r="N1" s="826"/>
      <c r="O1" s="826"/>
      <c r="P1" s="826"/>
      <c r="Q1" s="826"/>
      <c r="R1" s="826"/>
      <c r="S1" s="826"/>
      <c r="T1" s="826"/>
      <c r="U1" s="826"/>
      <c r="V1" s="826"/>
      <c r="W1" s="826"/>
      <c r="X1" s="826"/>
      <c r="Y1" s="826"/>
      <c r="Z1" s="826"/>
      <c r="AA1" s="826"/>
      <c r="AB1" s="826"/>
      <c r="AC1" s="826"/>
      <c r="AD1" s="826"/>
    </row>
    <row r="2" spans="2:50" ht="15" thickBot="1">
      <c r="B2" s="308" t="s">
        <v>325</v>
      </c>
      <c r="C2" s="323"/>
      <c r="D2" s="323"/>
      <c r="E2" s="323"/>
      <c r="F2" s="323"/>
      <c r="G2" s="323"/>
      <c r="H2" s="323"/>
      <c r="I2" s="323"/>
      <c r="J2" s="323"/>
      <c r="K2" s="323"/>
      <c r="L2" s="323"/>
    </row>
    <row r="3" spans="2:50" ht="15" thickBot="1"/>
    <row r="4" spans="2:50" ht="15" thickBot="1">
      <c r="C4" s="802" t="s">
        <v>326</v>
      </c>
      <c r="D4" s="803"/>
      <c r="E4" s="803"/>
      <c r="F4" s="804"/>
      <c r="G4" s="808" t="s">
        <v>327</v>
      </c>
      <c r="H4" s="824"/>
      <c r="I4" s="824"/>
      <c r="J4" s="825"/>
      <c r="K4" s="808" t="s">
        <v>328</v>
      </c>
      <c r="L4" s="824"/>
      <c r="M4" s="824"/>
      <c r="N4" s="825"/>
      <c r="O4" s="808">
        <v>42186</v>
      </c>
      <c r="P4" s="824"/>
      <c r="Q4" s="824"/>
      <c r="R4" s="825"/>
      <c r="S4" s="808">
        <v>42217</v>
      </c>
      <c r="T4" s="824"/>
      <c r="U4" s="824"/>
      <c r="V4" s="825"/>
      <c r="W4" s="808">
        <v>42248</v>
      </c>
      <c r="X4" s="824"/>
      <c r="Y4" s="824"/>
      <c r="Z4" s="825"/>
      <c r="AA4" s="808" t="s">
        <v>329</v>
      </c>
      <c r="AB4" s="824"/>
      <c r="AC4" s="824"/>
      <c r="AD4" s="825"/>
      <c r="AE4" s="808">
        <v>42309</v>
      </c>
      <c r="AF4" s="824"/>
      <c r="AG4" s="824"/>
      <c r="AH4" s="825"/>
      <c r="AI4" s="808">
        <v>42339</v>
      </c>
      <c r="AJ4" s="824"/>
      <c r="AK4" s="824"/>
      <c r="AL4" s="825"/>
      <c r="AM4" s="808">
        <v>42370</v>
      </c>
      <c r="AN4" s="824"/>
      <c r="AO4" s="824"/>
      <c r="AP4" s="825"/>
      <c r="AQ4" s="808" t="s">
        <v>330</v>
      </c>
      <c r="AR4" s="824"/>
      <c r="AS4" s="824"/>
      <c r="AT4" s="825"/>
      <c r="AU4" s="808">
        <v>42430</v>
      </c>
      <c r="AV4" s="824"/>
      <c r="AW4" s="824"/>
      <c r="AX4" s="825"/>
    </row>
    <row r="5" spans="2:50" ht="15" thickBot="1">
      <c r="C5" s="827"/>
      <c r="D5" s="828"/>
      <c r="E5" s="828"/>
      <c r="F5" s="829"/>
      <c r="G5" s="799" t="s">
        <v>265</v>
      </c>
      <c r="H5" s="800"/>
      <c r="I5" s="800"/>
      <c r="J5" s="801"/>
      <c r="K5" s="802" t="s">
        <v>263</v>
      </c>
      <c r="L5" s="803"/>
      <c r="M5" s="803"/>
      <c r="N5" s="804"/>
      <c r="O5" s="802"/>
      <c r="P5" s="803"/>
      <c r="Q5" s="803"/>
      <c r="R5" s="804"/>
      <c r="S5" s="802" t="s">
        <v>240</v>
      </c>
      <c r="T5" s="803"/>
      <c r="U5" s="803"/>
      <c r="V5" s="804"/>
      <c r="W5" s="802" t="s">
        <v>278</v>
      </c>
      <c r="X5" s="803"/>
      <c r="Y5" s="803"/>
      <c r="Z5" s="804"/>
      <c r="AA5" s="802" t="s">
        <v>264</v>
      </c>
      <c r="AB5" s="803"/>
      <c r="AC5" s="803"/>
      <c r="AD5" s="804"/>
      <c r="AE5" s="802" t="s">
        <v>279</v>
      </c>
      <c r="AF5" s="803"/>
      <c r="AG5" s="803"/>
      <c r="AH5" s="804"/>
      <c r="AI5" s="802"/>
      <c r="AJ5" s="803"/>
      <c r="AK5" s="803"/>
      <c r="AL5" s="804"/>
      <c r="AM5" s="802"/>
      <c r="AN5" s="803"/>
      <c r="AO5" s="803"/>
      <c r="AP5" s="803"/>
      <c r="AQ5" s="802" t="s">
        <v>269</v>
      </c>
      <c r="AR5" s="803"/>
      <c r="AS5" s="803"/>
      <c r="AT5" s="804"/>
      <c r="AU5" s="799"/>
      <c r="AV5" s="800"/>
      <c r="AW5" s="800"/>
      <c r="AX5" s="801"/>
    </row>
    <row r="6" spans="2:50" ht="15" thickBot="1">
      <c r="B6" s="329" t="s">
        <v>247</v>
      </c>
      <c r="C6" s="487">
        <v>1</v>
      </c>
      <c r="D6" s="488">
        <v>2</v>
      </c>
      <c r="E6" s="488">
        <v>3</v>
      </c>
      <c r="F6" s="489">
        <v>4</v>
      </c>
      <c r="G6" s="171">
        <v>1</v>
      </c>
      <c r="H6" s="172">
        <v>2</v>
      </c>
      <c r="I6" s="172">
        <v>3</v>
      </c>
      <c r="J6" s="170">
        <v>4</v>
      </c>
      <c r="K6" s="379">
        <v>1</v>
      </c>
      <c r="L6" s="168">
        <v>2</v>
      </c>
      <c r="M6" s="169">
        <v>3</v>
      </c>
      <c r="N6" s="170">
        <v>4</v>
      </c>
      <c r="O6" s="171">
        <v>1</v>
      </c>
      <c r="P6" s="172">
        <v>2</v>
      </c>
      <c r="Q6" s="172">
        <v>3</v>
      </c>
      <c r="R6" s="170">
        <v>4</v>
      </c>
      <c r="S6" s="173">
        <v>1</v>
      </c>
      <c r="T6" s="172">
        <v>2</v>
      </c>
      <c r="U6" s="172">
        <v>3</v>
      </c>
      <c r="V6" s="174">
        <v>4</v>
      </c>
      <c r="W6" s="199">
        <v>1</v>
      </c>
      <c r="X6" s="200">
        <v>2</v>
      </c>
      <c r="Y6" s="200">
        <v>3</v>
      </c>
      <c r="Z6" s="198">
        <v>4</v>
      </c>
      <c r="AA6" s="171">
        <v>1</v>
      </c>
      <c r="AB6" s="172">
        <v>2</v>
      </c>
      <c r="AC6" s="172">
        <v>3</v>
      </c>
      <c r="AD6" s="170">
        <v>4</v>
      </c>
      <c r="AE6" s="171">
        <v>1</v>
      </c>
      <c r="AF6" s="172">
        <v>2</v>
      </c>
      <c r="AG6" s="172">
        <v>3</v>
      </c>
      <c r="AH6" s="170">
        <v>4</v>
      </c>
      <c r="AI6" s="171">
        <v>1</v>
      </c>
      <c r="AJ6" s="172">
        <v>2</v>
      </c>
      <c r="AK6" s="172">
        <v>3</v>
      </c>
      <c r="AL6" s="170">
        <v>4</v>
      </c>
      <c r="AM6" s="171">
        <v>1</v>
      </c>
      <c r="AN6" s="172">
        <v>2</v>
      </c>
      <c r="AO6" s="172">
        <v>3</v>
      </c>
      <c r="AP6" s="174">
        <v>4</v>
      </c>
      <c r="AQ6" s="379">
        <v>1</v>
      </c>
      <c r="AR6" s="168">
        <v>2</v>
      </c>
      <c r="AS6" s="168">
        <v>3</v>
      </c>
      <c r="AT6" s="167">
        <v>4</v>
      </c>
      <c r="AU6" s="171">
        <v>1</v>
      </c>
      <c r="AV6" s="172">
        <v>2</v>
      </c>
      <c r="AW6" s="172">
        <v>3</v>
      </c>
      <c r="AX6" s="170">
        <v>4</v>
      </c>
    </row>
    <row r="7" spans="2:50">
      <c r="B7" s="490" t="s">
        <v>266</v>
      </c>
      <c r="C7" s="491"/>
      <c r="D7" s="492"/>
      <c r="E7" s="492"/>
      <c r="F7" s="493"/>
      <c r="G7" s="494">
        <v>26</v>
      </c>
      <c r="H7" s="385">
        <v>26</v>
      </c>
      <c r="I7" s="381"/>
      <c r="J7" s="382"/>
      <c r="K7" s="495"/>
      <c r="L7" s="344"/>
      <c r="M7" s="350">
        <v>14</v>
      </c>
      <c r="N7" s="496"/>
      <c r="O7" s="392"/>
      <c r="P7" s="386"/>
      <c r="Q7" s="497"/>
      <c r="R7" s="497"/>
      <c r="S7" s="380"/>
      <c r="T7" s="381"/>
      <c r="U7" s="381"/>
      <c r="V7" s="384"/>
      <c r="W7" s="498">
        <v>10</v>
      </c>
      <c r="X7" s="393">
        <v>10</v>
      </c>
      <c r="Y7" s="497"/>
      <c r="Z7" s="499"/>
      <c r="AA7" s="383">
        <v>15</v>
      </c>
      <c r="AB7" s="385">
        <v>15</v>
      </c>
      <c r="AC7" s="381"/>
      <c r="AD7" s="382"/>
      <c r="AE7" s="380"/>
      <c r="AF7" s="381"/>
      <c r="AG7" s="494">
        <v>15</v>
      </c>
      <c r="AH7" s="500">
        <v>15</v>
      </c>
      <c r="AI7" s="501"/>
      <c r="AJ7" s="381"/>
      <c r="AK7" s="381"/>
      <c r="AL7" s="382"/>
      <c r="AM7" s="380"/>
      <c r="AN7" s="381"/>
      <c r="AO7" s="386"/>
      <c r="AP7" s="384"/>
      <c r="AQ7" s="383">
        <v>24</v>
      </c>
      <c r="AR7" s="385">
        <v>24</v>
      </c>
      <c r="AS7" s="381"/>
      <c r="AT7" s="382"/>
      <c r="AU7" s="380"/>
      <c r="AV7" s="381"/>
      <c r="AW7" s="381"/>
      <c r="AX7" s="382"/>
    </row>
    <row r="8" spans="2:50">
      <c r="B8" s="502" t="s">
        <v>249</v>
      </c>
      <c r="C8" s="403"/>
      <c r="D8" s="397"/>
      <c r="E8" s="397"/>
      <c r="F8" s="404"/>
      <c r="G8" s="503"/>
      <c r="H8" s="344"/>
      <c r="I8" s="355">
        <v>17</v>
      </c>
      <c r="J8" s="357">
        <v>16</v>
      </c>
      <c r="K8" s="354"/>
      <c r="L8" s="344"/>
      <c r="M8" s="291"/>
      <c r="N8" s="358">
        <v>32</v>
      </c>
      <c r="O8" s="347"/>
      <c r="P8" s="348"/>
      <c r="Q8" s="394"/>
      <c r="R8" s="395"/>
      <c r="S8" s="504"/>
      <c r="T8" s="387"/>
      <c r="U8" s="344"/>
      <c r="V8" s="342"/>
      <c r="W8" s="347"/>
      <c r="X8" s="505"/>
      <c r="Y8" s="506">
        <v>27</v>
      </c>
      <c r="Z8" s="507"/>
      <c r="AA8" s="351"/>
      <c r="AB8" s="344"/>
      <c r="AC8" s="355">
        <v>29</v>
      </c>
      <c r="AD8" s="357">
        <v>29</v>
      </c>
      <c r="AE8" s="359">
        <v>25</v>
      </c>
      <c r="AF8" s="355">
        <v>26</v>
      </c>
      <c r="AG8" s="344"/>
      <c r="AH8" s="346"/>
      <c r="AI8" s="503"/>
      <c r="AJ8" s="159"/>
      <c r="AK8" s="344"/>
      <c r="AL8" s="344"/>
      <c r="AM8" s="351"/>
      <c r="AN8" s="344"/>
      <c r="AO8" s="348"/>
      <c r="AP8" s="342"/>
      <c r="AQ8" s="351"/>
      <c r="AR8" s="344"/>
      <c r="AS8" s="355">
        <v>28</v>
      </c>
      <c r="AT8" s="357">
        <v>29</v>
      </c>
      <c r="AU8" s="351"/>
      <c r="AV8" s="344"/>
      <c r="AW8" s="344"/>
      <c r="AX8" s="346"/>
    </row>
    <row r="9" spans="2:50">
      <c r="B9" s="278" t="s">
        <v>250</v>
      </c>
      <c r="C9" s="158"/>
      <c r="D9" s="159"/>
      <c r="E9" s="159"/>
      <c r="F9" s="160"/>
      <c r="G9" s="503"/>
      <c r="H9" s="344"/>
      <c r="I9" s="355"/>
      <c r="J9" s="357"/>
      <c r="K9" s="354"/>
      <c r="L9" s="344"/>
      <c r="M9" s="344"/>
      <c r="N9" s="358"/>
      <c r="O9" s="347"/>
      <c r="P9" s="348"/>
      <c r="Q9" s="396"/>
      <c r="R9" s="395"/>
      <c r="S9" s="504"/>
      <c r="T9" s="387"/>
      <c r="U9" s="344"/>
      <c r="V9" s="342"/>
      <c r="W9" s="347"/>
      <c r="X9" s="508"/>
      <c r="Y9" s="506"/>
      <c r="Z9" s="507"/>
      <c r="AA9" s="351"/>
      <c r="AB9" s="344"/>
      <c r="AC9" s="355"/>
      <c r="AD9" s="357"/>
      <c r="AE9" s="359"/>
      <c r="AF9" s="355"/>
      <c r="AG9" s="344"/>
      <c r="AH9" s="346"/>
      <c r="AI9" s="503"/>
      <c r="AJ9" s="159"/>
      <c r="AK9" s="344"/>
      <c r="AL9" s="344"/>
      <c r="AM9" s="351"/>
      <c r="AN9" s="344"/>
      <c r="AO9" s="344"/>
      <c r="AP9" s="342"/>
      <c r="AQ9" s="351"/>
      <c r="AR9" s="344"/>
      <c r="AS9" s="355"/>
      <c r="AT9" s="357"/>
      <c r="AU9" s="351"/>
      <c r="AV9" s="344"/>
      <c r="AW9" s="344"/>
      <c r="AX9" s="346"/>
    </row>
    <row r="10" spans="2:50">
      <c r="B10" s="278" t="s">
        <v>251</v>
      </c>
      <c r="C10" s="158"/>
      <c r="D10" s="159"/>
      <c r="E10" s="159"/>
      <c r="F10" s="160"/>
      <c r="G10" s="503"/>
      <c r="H10" s="344"/>
      <c r="I10" s="355"/>
      <c r="J10" s="357"/>
      <c r="K10" s="354"/>
      <c r="L10" s="344"/>
      <c r="M10" s="344"/>
      <c r="N10" s="358"/>
      <c r="O10" s="347"/>
      <c r="P10" s="348"/>
      <c r="Q10" s="396"/>
      <c r="R10" s="395"/>
      <c r="S10" s="504"/>
      <c r="T10" s="387"/>
      <c r="U10" s="344"/>
      <c r="V10" s="342"/>
      <c r="W10" s="347"/>
      <c r="X10" s="508"/>
      <c r="Y10" s="506"/>
      <c r="Z10" s="507"/>
      <c r="AA10" s="351"/>
      <c r="AB10" s="344"/>
      <c r="AC10" s="355"/>
      <c r="AD10" s="357"/>
      <c r="AE10" s="359"/>
      <c r="AF10" s="355"/>
      <c r="AG10" s="344"/>
      <c r="AH10" s="346"/>
      <c r="AI10" s="503"/>
      <c r="AJ10" s="159"/>
      <c r="AK10" s="344"/>
      <c r="AL10" s="344"/>
      <c r="AM10" s="351"/>
      <c r="AN10" s="344"/>
      <c r="AO10" s="344"/>
      <c r="AP10" s="342"/>
      <c r="AQ10" s="351"/>
      <c r="AR10" s="344"/>
      <c r="AS10" s="355"/>
      <c r="AT10" s="357"/>
      <c r="AU10" s="351"/>
      <c r="AV10" s="344"/>
      <c r="AW10" s="344"/>
      <c r="AX10" s="346"/>
    </row>
    <row r="11" spans="2:50" ht="15" thickBot="1">
      <c r="B11" s="286" t="s">
        <v>252</v>
      </c>
      <c r="C11" s="164"/>
      <c r="D11" s="162"/>
      <c r="E11" s="162"/>
      <c r="F11" s="163"/>
      <c r="G11" s="509"/>
      <c r="H11" s="366"/>
      <c r="I11" s="366"/>
      <c r="J11" s="376"/>
      <c r="K11" s="830" t="s">
        <v>265</v>
      </c>
      <c r="L11" s="831"/>
      <c r="M11" s="510"/>
      <c r="N11" s="511"/>
      <c r="O11" s="466" t="s">
        <v>267</v>
      </c>
      <c r="P11" s="388"/>
      <c r="Q11" s="512"/>
      <c r="R11" s="287"/>
      <c r="S11" s="365"/>
      <c r="T11" s="366"/>
      <c r="U11" s="366"/>
      <c r="V11" s="367"/>
      <c r="W11" s="832"/>
      <c r="X11" s="833"/>
      <c r="Y11" s="366"/>
      <c r="Z11" s="513" t="s">
        <v>280</v>
      </c>
      <c r="AA11" s="365"/>
      <c r="AB11" s="366"/>
      <c r="AC11" s="366"/>
      <c r="AD11" s="376"/>
      <c r="AE11" s="164"/>
      <c r="AF11" s="162"/>
      <c r="AG11" s="514"/>
      <c r="AH11" s="515"/>
      <c r="AI11" s="834" t="s">
        <v>264</v>
      </c>
      <c r="AJ11" s="835"/>
      <c r="AK11" s="366"/>
      <c r="AL11" s="376"/>
      <c r="AM11" s="830" t="s">
        <v>279</v>
      </c>
      <c r="AN11" s="836"/>
      <c r="AO11" s="837"/>
      <c r="AP11" s="367"/>
      <c r="AQ11" s="365"/>
      <c r="AR11" s="366"/>
      <c r="AS11" s="366"/>
      <c r="AT11" s="367"/>
      <c r="AU11" s="830" t="s">
        <v>269</v>
      </c>
      <c r="AV11" s="837"/>
      <c r="AW11" s="366"/>
      <c r="AX11" s="376"/>
    </row>
    <row r="12" spans="2:50">
      <c r="B12" s="344" t="s">
        <v>331</v>
      </c>
      <c r="C12" s="516"/>
      <c r="D12" s="517"/>
      <c r="E12" s="517"/>
      <c r="F12" s="517"/>
      <c r="G12" s="517"/>
      <c r="H12" s="517"/>
      <c r="I12" s="517"/>
      <c r="J12" s="517"/>
      <c r="K12" s="517"/>
      <c r="L12" s="517"/>
      <c r="M12" s="517"/>
      <c r="N12" s="517"/>
      <c r="O12" s="517"/>
      <c r="P12" s="517"/>
      <c r="Q12" s="518"/>
      <c r="R12" s="518"/>
      <c r="S12" s="518"/>
      <c r="T12" s="518"/>
      <c r="U12" s="518"/>
      <c r="V12" s="518"/>
      <c r="W12" s="519"/>
      <c r="X12" s="519"/>
      <c r="Y12" s="519"/>
      <c r="Z12" s="519"/>
      <c r="AA12" s="519"/>
      <c r="AB12" s="519"/>
      <c r="AC12" s="519"/>
      <c r="AD12" s="517"/>
      <c r="AE12" s="517"/>
      <c r="AF12" s="517"/>
      <c r="AG12" s="517"/>
      <c r="AH12" s="517"/>
      <c r="AI12" s="517"/>
      <c r="AJ12" s="517"/>
      <c r="AK12" s="517"/>
      <c r="AL12" s="517"/>
      <c r="AM12" s="517"/>
      <c r="AN12" s="517"/>
      <c r="AO12" s="517"/>
      <c r="AP12" s="517"/>
      <c r="AQ12" s="517"/>
      <c r="AR12" s="517"/>
      <c r="AS12" s="517"/>
      <c r="AT12" s="517"/>
      <c r="AU12" s="517"/>
      <c r="AV12" s="517"/>
      <c r="AW12" s="517"/>
      <c r="AX12" s="520"/>
    </row>
    <row r="13" spans="2:50" ht="15" thickBot="1">
      <c r="B13" s="323"/>
      <c r="C13" s="323"/>
      <c r="D13" s="323"/>
      <c r="E13" s="323"/>
      <c r="F13" s="323"/>
      <c r="G13" s="323"/>
      <c r="H13" s="323"/>
      <c r="I13" s="323"/>
      <c r="J13" s="323"/>
      <c r="K13" s="323"/>
      <c r="L13" s="323"/>
      <c r="M13" s="323"/>
      <c r="N13" s="323"/>
      <c r="O13" s="323"/>
      <c r="P13" s="323"/>
      <c r="Q13" s="323"/>
      <c r="R13" s="323"/>
      <c r="S13" s="378"/>
      <c r="T13" s="378"/>
      <c r="U13" s="378"/>
      <c r="V13" s="378"/>
      <c r="W13" s="378"/>
      <c r="X13" s="378"/>
      <c r="Y13" s="378"/>
      <c r="Z13" s="378"/>
      <c r="AA13" s="378"/>
      <c r="AB13" s="378"/>
      <c r="AC13" s="378"/>
    </row>
    <row r="14" spans="2:50" ht="15" thickBot="1">
      <c r="B14" s="389"/>
      <c r="C14" s="323"/>
      <c r="D14" s="323"/>
      <c r="E14" s="323"/>
      <c r="F14" s="323"/>
      <c r="G14" s="165"/>
      <c r="H14" s="390"/>
      <c r="I14" s="390"/>
      <c r="J14" s="390"/>
      <c r="K14" s="390"/>
      <c r="L14" s="161"/>
      <c r="M14" s="838" t="s">
        <v>268</v>
      </c>
      <c r="N14" s="839"/>
      <c r="O14" s="839"/>
      <c r="P14" s="839"/>
      <c r="Q14" s="839"/>
      <c r="R14" s="839"/>
      <c r="S14" s="839"/>
      <c r="T14" s="839"/>
      <c r="U14" s="839"/>
      <c r="V14" s="839"/>
      <c r="W14" s="839"/>
      <c r="X14" s="840"/>
      <c r="Y14" s="841" t="s">
        <v>259</v>
      </c>
      <c r="Z14" s="842"/>
      <c r="AA14" s="391"/>
      <c r="AB14" s="391"/>
      <c r="AC14" s="378"/>
      <c r="AE14" s="378"/>
      <c r="AF14" s="780"/>
      <c r="AG14" s="780"/>
      <c r="AH14" s="780"/>
      <c r="AI14" s="780"/>
      <c r="AJ14" s="780"/>
      <c r="AK14" s="780"/>
      <c r="AL14" s="780"/>
      <c r="AM14" s="780"/>
      <c r="AN14" s="780"/>
      <c r="AO14" s="780"/>
      <c r="AP14" s="780"/>
      <c r="AQ14" s="780"/>
      <c r="AR14" s="780"/>
      <c r="AS14" s="780"/>
      <c r="AT14" s="780"/>
    </row>
    <row r="15" spans="2:50" ht="15">
      <c r="G15" s="797" t="s">
        <v>256</v>
      </c>
      <c r="H15" s="797"/>
      <c r="I15" s="797"/>
      <c r="J15" s="797"/>
      <c r="K15" s="797"/>
      <c r="L15" s="797"/>
      <c r="M15" s="791" t="s">
        <v>269</v>
      </c>
      <c r="N15" s="798"/>
      <c r="O15" s="791" t="s">
        <v>263</v>
      </c>
      <c r="P15" s="798"/>
      <c r="Q15" s="791" t="s">
        <v>270</v>
      </c>
      <c r="R15" s="798"/>
      <c r="S15" s="791" t="s">
        <v>264</v>
      </c>
      <c r="T15" s="798"/>
      <c r="U15" s="791" t="s">
        <v>271</v>
      </c>
      <c r="V15" s="798"/>
      <c r="W15" s="791" t="s">
        <v>265</v>
      </c>
      <c r="X15" s="798"/>
      <c r="Y15" s="791"/>
      <c r="Z15" s="791"/>
      <c r="AA15" s="844"/>
      <c r="AB15" s="844"/>
      <c r="AC15" s="378"/>
      <c r="AE15" s="378"/>
      <c r="AF15" s="772"/>
      <c r="AG15" s="772"/>
      <c r="AH15" s="772"/>
      <c r="AI15" s="772"/>
      <c r="AJ15" s="772"/>
      <c r="AK15" s="772"/>
      <c r="AL15" s="845"/>
      <c r="AM15" s="845"/>
      <c r="AN15" s="773"/>
      <c r="AO15" s="773"/>
      <c r="AP15" s="773"/>
      <c r="AQ15" s="773"/>
      <c r="AR15" s="773"/>
      <c r="AS15" s="773"/>
      <c r="AT15" s="773"/>
    </row>
    <row r="16" spans="2:50">
      <c r="B16" s="377" t="s">
        <v>272</v>
      </c>
      <c r="C16" s="377"/>
      <c r="D16" s="377"/>
      <c r="E16" s="377"/>
      <c r="F16" s="377"/>
      <c r="G16" s="775"/>
      <c r="H16" s="775"/>
      <c r="I16" s="775"/>
      <c r="J16" s="775"/>
      <c r="K16" s="775"/>
      <c r="L16" s="775"/>
      <c r="M16" s="786">
        <v>57</v>
      </c>
      <c r="N16" s="786"/>
      <c r="O16" s="786">
        <v>32</v>
      </c>
      <c r="P16" s="786"/>
      <c r="Q16" s="786">
        <v>27</v>
      </c>
      <c r="R16" s="786"/>
      <c r="S16" s="786">
        <v>58</v>
      </c>
      <c r="T16" s="786"/>
      <c r="U16" s="786">
        <v>51</v>
      </c>
      <c r="V16" s="786"/>
      <c r="W16" s="786">
        <v>33</v>
      </c>
      <c r="X16" s="786"/>
      <c r="Y16" s="843">
        <f>SUM(M16:X16)</f>
        <v>258</v>
      </c>
      <c r="Z16" s="843"/>
      <c r="AA16" s="780"/>
      <c r="AB16" s="780"/>
      <c r="AC16" s="378"/>
      <c r="AE16" s="378"/>
      <c r="AF16" s="772"/>
      <c r="AG16" s="772"/>
      <c r="AH16" s="772"/>
      <c r="AI16" s="772"/>
      <c r="AJ16" s="772"/>
      <c r="AK16" s="772"/>
      <c r="AL16" s="773"/>
      <c r="AM16" s="773"/>
      <c r="AN16" s="773"/>
      <c r="AO16" s="773"/>
      <c r="AP16" s="773"/>
      <c r="AQ16" s="773"/>
      <c r="AR16" s="773"/>
      <c r="AS16" s="773"/>
      <c r="AT16" s="773"/>
    </row>
    <row r="17" spans="1:46" ht="15">
      <c r="B17" s="377" t="s">
        <v>273</v>
      </c>
      <c r="C17" s="377"/>
      <c r="D17" s="377"/>
      <c r="E17" s="377"/>
      <c r="F17" s="377"/>
      <c r="G17" s="781" t="s">
        <v>260</v>
      </c>
      <c r="H17" s="781"/>
      <c r="I17" s="781"/>
      <c r="J17" s="781"/>
      <c r="K17" s="781"/>
      <c r="L17" s="781"/>
      <c r="M17" s="791" t="s">
        <v>269</v>
      </c>
      <c r="N17" s="798"/>
      <c r="O17" s="791" t="s">
        <v>263</v>
      </c>
      <c r="P17" s="798"/>
      <c r="Q17" s="791" t="s">
        <v>270</v>
      </c>
      <c r="R17" s="798"/>
      <c r="S17" s="791" t="s">
        <v>264</v>
      </c>
      <c r="T17" s="798"/>
      <c r="U17" s="791" t="s">
        <v>271</v>
      </c>
      <c r="V17" s="798"/>
      <c r="W17" s="791" t="s">
        <v>265</v>
      </c>
      <c r="X17" s="798"/>
      <c r="Y17" s="791"/>
      <c r="Z17" s="791"/>
      <c r="AA17" s="844"/>
      <c r="AB17" s="844"/>
      <c r="AC17" s="378"/>
      <c r="AE17" s="378"/>
      <c r="AF17" s="772"/>
      <c r="AG17" s="772"/>
      <c r="AH17" s="772"/>
      <c r="AI17" s="772"/>
      <c r="AJ17" s="772"/>
      <c r="AK17" s="772"/>
      <c r="AL17" s="773"/>
      <c r="AM17" s="773"/>
      <c r="AN17" s="773"/>
      <c r="AO17" s="773"/>
      <c r="AP17" s="773"/>
      <c r="AQ17" s="773"/>
      <c r="AR17" s="773"/>
      <c r="AS17" s="773"/>
      <c r="AT17" s="773"/>
    </row>
    <row r="18" spans="1:46">
      <c r="B18" s="377" t="s">
        <v>274</v>
      </c>
      <c r="C18" s="377"/>
      <c r="D18" s="377"/>
      <c r="E18" s="377"/>
      <c r="F18" s="377"/>
      <c r="G18" s="775"/>
      <c r="H18" s="775"/>
      <c r="I18" s="775"/>
      <c r="J18" s="775"/>
      <c r="K18" s="775"/>
      <c r="L18" s="775"/>
      <c r="M18" s="747">
        <f>24*2</f>
        <v>48</v>
      </c>
      <c r="N18" s="747"/>
      <c r="O18" s="747">
        <f>7*2</f>
        <v>14</v>
      </c>
      <c r="P18" s="747"/>
      <c r="Q18" s="747">
        <f>10*2</f>
        <v>20</v>
      </c>
      <c r="R18" s="747"/>
      <c r="S18" s="747">
        <f>15*2</f>
        <v>30</v>
      </c>
      <c r="T18" s="747"/>
      <c r="U18" s="747">
        <f>15*2</f>
        <v>30</v>
      </c>
      <c r="V18" s="747"/>
      <c r="W18" s="747">
        <f>26*2</f>
        <v>52</v>
      </c>
      <c r="X18" s="747"/>
      <c r="Y18" s="843">
        <f>SUM(M18:X18)</f>
        <v>194</v>
      </c>
      <c r="Z18" s="843"/>
      <c r="AA18" s="780"/>
      <c r="AB18" s="780"/>
      <c r="AC18" s="378"/>
      <c r="AE18" s="378"/>
      <c r="AF18" s="780"/>
      <c r="AG18" s="780"/>
      <c r="AH18" s="780"/>
      <c r="AI18" s="780"/>
      <c r="AJ18" s="780"/>
      <c r="AK18" s="780"/>
      <c r="AL18" s="773"/>
      <c r="AM18" s="773"/>
      <c r="AN18" s="773"/>
      <c r="AO18" s="773"/>
      <c r="AP18" s="773"/>
      <c r="AQ18" s="773"/>
      <c r="AR18" s="773"/>
      <c r="AS18" s="773"/>
      <c r="AT18" s="773"/>
    </row>
    <row r="19" spans="1:46">
      <c r="B19" s="377" t="s">
        <v>275</v>
      </c>
      <c r="C19" s="377"/>
      <c r="D19" s="377"/>
      <c r="E19" s="377"/>
      <c r="F19" s="377"/>
      <c r="G19" s="774"/>
      <c r="H19" s="774"/>
      <c r="I19" s="774"/>
      <c r="J19" s="774"/>
      <c r="K19" s="774"/>
      <c r="L19" s="774"/>
      <c r="M19" s="744"/>
      <c r="N19" s="744"/>
      <c r="O19" s="744"/>
      <c r="P19" s="744"/>
      <c r="Q19" s="744"/>
      <c r="R19" s="744"/>
      <c r="S19" s="846"/>
      <c r="T19" s="846"/>
      <c r="U19" s="846"/>
      <c r="V19" s="846"/>
      <c r="W19" s="846"/>
      <c r="X19" s="846"/>
      <c r="Y19" s="843"/>
      <c r="Z19" s="843"/>
      <c r="AA19" s="773"/>
      <c r="AB19" s="773"/>
      <c r="AC19" s="378"/>
      <c r="AE19" s="378"/>
      <c r="AF19" s="772"/>
      <c r="AG19" s="772"/>
      <c r="AH19" s="772"/>
      <c r="AI19" s="772"/>
      <c r="AJ19" s="772"/>
      <c r="AK19" s="772"/>
      <c r="AL19" s="773"/>
      <c r="AM19" s="773"/>
      <c r="AN19" s="773"/>
      <c r="AO19" s="773"/>
      <c r="AP19" s="773"/>
      <c r="AQ19" s="773"/>
      <c r="AR19" s="773"/>
      <c r="AS19" s="773"/>
      <c r="AT19" s="773"/>
    </row>
    <row r="20" spans="1:46">
      <c r="B20" s="377" t="s">
        <v>276</v>
      </c>
      <c r="C20" s="377"/>
      <c r="D20" s="377"/>
      <c r="E20" s="377"/>
      <c r="F20" s="377"/>
      <c r="G20" s="769"/>
      <c r="H20" s="769"/>
      <c r="I20" s="769"/>
      <c r="J20" s="769"/>
      <c r="K20" s="769"/>
      <c r="L20" s="769"/>
      <c r="M20" s="323"/>
      <c r="N20" s="323"/>
      <c r="O20" s="323"/>
      <c r="P20" s="323"/>
      <c r="Q20" s="323"/>
      <c r="R20" s="323"/>
      <c r="S20" s="378"/>
      <c r="T20" s="378"/>
      <c r="U20" s="378"/>
      <c r="V20" s="378"/>
      <c r="W20" s="378"/>
      <c r="X20" s="378"/>
      <c r="Y20" s="378"/>
      <c r="Z20" s="378"/>
      <c r="AA20" s="773"/>
      <c r="AB20" s="773"/>
      <c r="AC20" s="378"/>
    </row>
    <row r="21" spans="1:46">
      <c r="B21" s="377" t="s">
        <v>277</v>
      </c>
      <c r="C21" s="377"/>
      <c r="D21" s="377"/>
      <c r="E21" s="377"/>
      <c r="F21" s="377"/>
    </row>
    <row r="22" spans="1:46">
      <c r="B22" s="377"/>
    </row>
    <row r="23" spans="1:46">
      <c r="A23" s="521"/>
      <c r="B23" s="523" t="s">
        <v>339</v>
      </c>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1"/>
      <c r="AQ23" s="521"/>
      <c r="AR23" s="521"/>
      <c r="AS23" s="521"/>
      <c r="AT23" s="521"/>
    </row>
    <row r="24" spans="1:46">
      <c r="A24" s="521"/>
      <c r="B24" s="521" t="s">
        <v>340</v>
      </c>
      <c r="C24" s="521"/>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row>
    <row r="25" spans="1:46">
      <c r="A25" s="521"/>
      <c r="B25" s="521"/>
      <c r="C25" s="822"/>
      <c r="D25" s="814"/>
      <c r="E25" s="814"/>
      <c r="F25" s="814"/>
      <c r="G25" s="822"/>
      <c r="H25" s="814"/>
      <c r="I25" s="814"/>
      <c r="J25" s="814"/>
      <c r="K25" s="822"/>
      <c r="L25" s="814"/>
      <c r="M25" s="814"/>
      <c r="N25" s="814"/>
      <c r="O25" s="822"/>
      <c r="P25" s="814"/>
      <c r="Q25" s="814"/>
      <c r="R25" s="814"/>
      <c r="S25" s="822"/>
      <c r="T25" s="814"/>
      <c r="U25" s="814"/>
      <c r="V25" s="814"/>
      <c r="W25" s="822"/>
      <c r="X25" s="814"/>
      <c r="Y25" s="814"/>
      <c r="Z25" s="814"/>
      <c r="AA25" s="822"/>
      <c r="AB25" s="814"/>
      <c r="AC25" s="814"/>
      <c r="AD25" s="814"/>
      <c r="AE25" s="822"/>
      <c r="AF25" s="814"/>
      <c r="AG25" s="814"/>
      <c r="AH25" s="814"/>
      <c r="AI25" s="822"/>
      <c r="AJ25" s="814"/>
      <c r="AK25" s="814"/>
      <c r="AL25" s="814"/>
      <c r="AM25" s="822"/>
      <c r="AN25" s="814"/>
      <c r="AO25" s="814"/>
      <c r="AP25" s="814"/>
      <c r="AQ25" s="822"/>
      <c r="AR25" s="814"/>
      <c r="AS25" s="814"/>
      <c r="AT25" s="814"/>
    </row>
    <row r="26" spans="1:46">
      <c r="A26" s="521"/>
      <c r="B26" s="521"/>
      <c r="C26" s="814"/>
      <c r="D26" s="814"/>
      <c r="E26" s="814"/>
      <c r="F26" s="814"/>
      <c r="G26" s="814"/>
      <c r="H26" s="814"/>
      <c r="I26" s="814"/>
      <c r="J26" s="814"/>
      <c r="K26" s="814"/>
      <c r="L26" s="814"/>
      <c r="M26" s="814"/>
      <c r="N26" s="814"/>
      <c r="O26" s="823"/>
      <c r="P26" s="823"/>
      <c r="Q26" s="823"/>
      <c r="R26" s="823"/>
      <c r="S26" s="823"/>
      <c r="T26" s="823"/>
      <c r="U26" s="823"/>
      <c r="V26" s="823"/>
      <c r="W26" s="814"/>
      <c r="X26" s="814"/>
      <c r="Y26" s="814"/>
      <c r="Z26" s="814"/>
      <c r="AA26" s="814"/>
      <c r="AB26" s="814"/>
      <c r="AC26" s="814"/>
      <c r="AD26" s="814"/>
      <c r="AE26" s="814"/>
      <c r="AF26" s="814"/>
      <c r="AG26" s="814"/>
      <c r="AH26" s="814"/>
      <c r="AI26" s="814"/>
      <c r="AJ26" s="814"/>
      <c r="AK26" s="814"/>
      <c r="AL26" s="814"/>
      <c r="AM26" s="814"/>
      <c r="AN26" s="814"/>
      <c r="AO26" s="814"/>
      <c r="AP26" s="814"/>
      <c r="AQ26" s="814"/>
      <c r="AR26" s="814"/>
      <c r="AS26" s="814"/>
      <c r="AT26" s="814"/>
    </row>
    <row r="27" spans="1:46">
      <c r="A27" s="521"/>
      <c r="B27" s="524"/>
      <c r="C27" s="524"/>
      <c r="D27" s="524"/>
      <c r="E27" s="524"/>
      <c r="F27" s="524"/>
      <c r="G27" s="524"/>
      <c r="H27" s="524"/>
      <c r="I27" s="525"/>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526"/>
    </row>
    <row r="28" spans="1:46">
      <c r="A28" s="521"/>
      <c r="B28" s="523"/>
      <c r="C28" s="521"/>
      <c r="D28" s="521"/>
      <c r="E28" s="521"/>
      <c r="F28" s="521"/>
      <c r="G28" s="521"/>
      <c r="H28" s="521"/>
      <c r="I28" s="527"/>
      <c r="J28" s="521"/>
      <c r="K28" s="527"/>
      <c r="L28" s="527"/>
      <c r="M28" s="527"/>
      <c r="N28" s="527"/>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7"/>
      <c r="AL28" s="521"/>
      <c r="AM28" s="521"/>
      <c r="AN28" s="521"/>
      <c r="AO28" s="521"/>
      <c r="AP28" s="521"/>
      <c r="AQ28" s="521"/>
      <c r="AR28" s="521"/>
      <c r="AS28" s="521"/>
      <c r="AT28" s="521"/>
    </row>
    <row r="29" spans="1:46">
      <c r="A29" s="521"/>
      <c r="B29" s="523"/>
      <c r="C29" s="521"/>
      <c r="D29" s="521"/>
      <c r="E29" s="521"/>
      <c r="F29" s="521"/>
      <c r="G29" s="521"/>
      <c r="H29" s="521"/>
      <c r="I29" s="527"/>
      <c r="J29" s="521"/>
      <c r="K29" s="527"/>
      <c r="L29" s="527"/>
      <c r="M29" s="527"/>
      <c r="N29" s="527"/>
      <c r="O29" s="528"/>
      <c r="P29" s="529"/>
      <c r="Q29" s="521"/>
      <c r="R29" s="521"/>
      <c r="S29" s="521"/>
      <c r="T29" s="521"/>
      <c r="U29" s="521"/>
      <c r="V29" s="521"/>
      <c r="W29" s="521"/>
      <c r="X29" s="521"/>
      <c r="Y29" s="521"/>
      <c r="Z29" s="521"/>
      <c r="AA29" s="521"/>
      <c r="AB29" s="521"/>
      <c r="AC29" s="521"/>
      <c r="AD29" s="521"/>
      <c r="AE29" s="521"/>
      <c r="AF29" s="521"/>
      <c r="AG29" s="521"/>
      <c r="AH29" s="521"/>
      <c r="AI29" s="521"/>
      <c r="AJ29" s="521"/>
      <c r="AK29" s="527"/>
      <c r="AL29" s="521"/>
      <c r="AM29" s="521"/>
      <c r="AN29" s="521"/>
      <c r="AO29" s="521"/>
      <c r="AP29" s="521"/>
      <c r="AQ29" s="521"/>
      <c r="AR29" s="521"/>
      <c r="AS29" s="521"/>
      <c r="AT29" s="521"/>
    </row>
    <row r="30" spans="1:46">
      <c r="A30" s="521"/>
      <c r="B30" s="521"/>
      <c r="C30" s="521"/>
      <c r="D30" s="521"/>
      <c r="E30" s="521"/>
      <c r="F30" s="521"/>
      <c r="G30" s="521"/>
      <c r="H30" s="521"/>
      <c r="I30" s="527"/>
      <c r="J30" s="521"/>
      <c r="K30" s="527"/>
      <c r="L30" s="527"/>
      <c r="M30" s="527"/>
      <c r="N30" s="527"/>
      <c r="O30" s="528"/>
      <c r="P30" s="529"/>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1"/>
      <c r="AQ30" s="521"/>
      <c r="AR30" s="521"/>
      <c r="AS30" s="521"/>
      <c r="AT30" s="521"/>
    </row>
    <row r="31" spans="1:46">
      <c r="A31" s="521"/>
      <c r="B31" s="521"/>
      <c r="C31" s="521"/>
      <c r="D31" s="521"/>
      <c r="E31" s="521"/>
      <c r="F31" s="521"/>
      <c r="G31" s="521"/>
      <c r="H31" s="521"/>
      <c r="I31" s="527"/>
      <c r="J31" s="521"/>
      <c r="K31" s="527"/>
      <c r="L31" s="527"/>
      <c r="M31" s="527"/>
      <c r="N31" s="527"/>
      <c r="O31" s="528"/>
      <c r="P31" s="529"/>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521"/>
      <c r="AT31" s="521"/>
    </row>
    <row r="32" spans="1:46">
      <c r="A32" s="521"/>
      <c r="B32" s="521"/>
      <c r="C32" s="521"/>
      <c r="D32" s="521"/>
      <c r="E32" s="521"/>
      <c r="F32" s="521"/>
      <c r="G32" s="521"/>
      <c r="H32" s="521"/>
      <c r="I32" s="813"/>
      <c r="J32" s="813"/>
      <c r="K32" s="813"/>
      <c r="L32" s="813"/>
      <c r="M32" s="813"/>
      <c r="N32" s="521"/>
      <c r="O32" s="521"/>
      <c r="P32" s="521"/>
      <c r="Q32" s="521"/>
      <c r="R32" s="521"/>
      <c r="S32" s="813"/>
      <c r="T32" s="813"/>
      <c r="U32" s="521"/>
      <c r="V32" s="529"/>
      <c r="W32" s="521"/>
      <c r="X32" s="521"/>
      <c r="Y32" s="521"/>
      <c r="Z32" s="521"/>
      <c r="AA32" s="521"/>
      <c r="AB32" s="521"/>
      <c r="AC32" s="813"/>
      <c r="AD32" s="813"/>
      <c r="AE32" s="813"/>
      <c r="AF32" s="521"/>
      <c r="AG32" s="521"/>
      <c r="AH32" s="521"/>
      <c r="AI32" s="813"/>
      <c r="AJ32" s="813"/>
      <c r="AK32" s="813"/>
      <c r="AL32" s="521"/>
      <c r="AM32" s="521"/>
      <c r="AN32" s="521"/>
      <c r="AO32" s="521"/>
      <c r="AP32" s="521"/>
      <c r="AQ32" s="813"/>
      <c r="AR32" s="813"/>
      <c r="AS32" s="521"/>
      <c r="AT32" s="521"/>
    </row>
    <row r="33" spans="1:46">
      <c r="A33" s="521"/>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1"/>
      <c r="AQ33" s="521"/>
      <c r="AR33" s="521"/>
      <c r="AS33" s="521"/>
      <c r="AT33" s="521"/>
    </row>
    <row r="34" spans="1:46">
      <c r="A34" s="521"/>
      <c r="B34" s="521"/>
      <c r="C34" s="521"/>
      <c r="D34" s="521"/>
      <c r="E34" s="521"/>
      <c r="F34" s="521"/>
      <c r="G34" s="521"/>
      <c r="H34" s="521"/>
      <c r="I34" s="814"/>
      <c r="J34" s="814"/>
      <c r="K34" s="814"/>
      <c r="L34" s="814"/>
      <c r="M34" s="814"/>
      <c r="N34" s="814"/>
      <c r="O34" s="814"/>
      <c r="P34" s="814"/>
      <c r="Q34" s="814"/>
      <c r="R34" s="814"/>
      <c r="S34" s="814"/>
      <c r="T34" s="814"/>
      <c r="U34" s="814"/>
      <c r="V34" s="814"/>
      <c r="W34" s="522"/>
      <c r="X34" s="522"/>
      <c r="Y34" s="521"/>
      <c r="Z34" s="521"/>
      <c r="AA34" s="521"/>
      <c r="AB34" s="814"/>
      <c r="AC34" s="814"/>
      <c r="AD34" s="814"/>
      <c r="AE34" s="814"/>
      <c r="AF34" s="814"/>
      <c r="AG34" s="814"/>
      <c r="AH34" s="814"/>
      <c r="AI34" s="814"/>
      <c r="AJ34" s="814"/>
      <c r="AK34" s="814"/>
      <c r="AL34" s="814"/>
      <c r="AM34" s="814"/>
      <c r="AN34" s="521"/>
      <c r="AO34" s="521"/>
      <c r="AP34" s="521"/>
      <c r="AQ34" s="521"/>
      <c r="AR34" s="521"/>
      <c r="AS34" s="521"/>
      <c r="AT34" s="521"/>
    </row>
    <row r="35" spans="1:46" ht="15">
      <c r="A35" s="521"/>
      <c r="B35" s="521"/>
      <c r="C35" s="820"/>
      <c r="D35" s="820"/>
      <c r="E35" s="820"/>
      <c r="F35" s="820"/>
      <c r="G35" s="820"/>
      <c r="H35" s="820"/>
      <c r="I35" s="818"/>
      <c r="J35" s="819"/>
      <c r="K35" s="818"/>
      <c r="L35" s="819"/>
      <c r="M35" s="818"/>
      <c r="N35" s="819"/>
      <c r="O35" s="818"/>
      <c r="P35" s="819"/>
      <c r="Q35" s="818"/>
      <c r="R35" s="819"/>
      <c r="S35" s="818"/>
      <c r="T35" s="819"/>
      <c r="U35" s="818"/>
      <c r="V35" s="818"/>
      <c r="W35" s="818"/>
      <c r="X35" s="818"/>
      <c r="Y35" s="521"/>
      <c r="Z35" s="521"/>
      <c r="AA35" s="521"/>
      <c r="AB35" s="815"/>
      <c r="AC35" s="815"/>
      <c r="AD35" s="815"/>
      <c r="AE35" s="815"/>
      <c r="AF35" s="815"/>
      <c r="AG35" s="815"/>
      <c r="AH35" s="821"/>
      <c r="AI35" s="821"/>
      <c r="AJ35" s="813"/>
      <c r="AK35" s="813"/>
      <c r="AL35" s="813"/>
      <c r="AM35" s="813"/>
      <c r="AN35" s="521"/>
      <c r="AO35" s="521"/>
      <c r="AP35" s="521"/>
      <c r="AQ35" s="521"/>
      <c r="AR35" s="521"/>
      <c r="AS35" s="521"/>
      <c r="AT35" s="521"/>
    </row>
    <row r="36" spans="1:46">
      <c r="A36" s="521"/>
      <c r="B36" s="523"/>
      <c r="C36" s="816"/>
      <c r="D36" s="816"/>
      <c r="E36" s="816"/>
      <c r="F36" s="816"/>
      <c r="G36" s="816"/>
      <c r="H36" s="816"/>
      <c r="I36" s="813"/>
      <c r="J36" s="813"/>
      <c r="K36" s="813"/>
      <c r="L36" s="813"/>
      <c r="M36" s="813"/>
      <c r="N36" s="813"/>
      <c r="O36" s="813"/>
      <c r="P36" s="813"/>
      <c r="Q36" s="813"/>
      <c r="R36" s="813"/>
      <c r="S36" s="813"/>
      <c r="T36" s="813"/>
      <c r="U36" s="814"/>
      <c r="V36" s="814"/>
      <c r="W36" s="814"/>
      <c r="X36" s="814"/>
      <c r="Y36" s="521"/>
      <c r="Z36" s="521"/>
      <c r="AA36" s="521"/>
      <c r="AB36" s="815"/>
      <c r="AC36" s="815"/>
      <c r="AD36" s="815"/>
      <c r="AE36" s="815"/>
      <c r="AF36" s="815"/>
      <c r="AG36" s="815"/>
      <c r="AH36" s="813"/>
      <c r="AI36" s="813"/>
      <c r="AJ36" s="813"/>
      <c r="AK36" s="813"/>
      <c r="AL36" s="813"/>
      <c r="AM36" s="813"/>
      <c r="AN36" s="521"/>
      <c r="AO36" s="521"/>
      <c r="AP36" s="521"/>
      <c r="AQ36" s="521"/>
      <c r="AR36" s="521"/>
      <c r="AS36" s="521"/>
      <c r="AT36" s="521"/>
    </row>
    <row r="37" spans="1:46" ht="15">
      <c r="A37" s="521"/>
      <c r="B37" s="523"/>
      <c r="C37" s="817"/>
      <c r="D37" s="817"/>
      <c r="E37" s="817"/>
      <c r="F37" s="817"/>
      <c r="G37" s="817"/>
      <c r="H37" s="817"/>
      <c r="I37" s="818"/>
      <c r="J37" s="819"/>
      <c r="K37" s="818"/>
      <c r="L37" s="819"/>
      <c r="M37" s="818"/>
      <c r="N37" s="819"/>
      <c r="O37" s="818"/>
      <c r="P37" s="819"/>
      <c r="Q37" s="818"/>
      <c r="R37" s="819"/>
      <c r="S37" s="818"/>
      <c r="T37" s="819"/>
      <c r="U37" s="818"/>
      <c r="V37" s="818"/>
      <c r="W37" s="818"/>
      <c r="X37" s="818"/>
      <c r="Y37" s="521"/>
      <c r="Z37" s="521"/>
      <c r="AA37" s="521"/>
      <c r="AB37" s="815"/>
      <c r="AC37" s="815"/>
      <c r="AD37" s="815"/>
      <c r="AE37" s="815"/>
      <c r="AF37" s="815"/>
      <c r="AG37" s="815"/>
      <c r="AH37" s="813"/>
      <c r="AI37" s="813"/>
      <c r="AJ37" s="813"/>
      <c r="AK37" s="813"/>
      <c r="AL37" s="813"/>
      <c r="AM37" s="813"/>
      <c r="AN37" s="521"/>
      <c r="AO37" s="521"/>
      <c r="AP37" s="521"/>
      <c r="AQ37" s="521"/>
      <c r="AR37" s="521"/>
      <c r="AS37" s="521"/>
      <c r="AT37" s="521"/>
    </row>
    <row r="38" spans="1:46">
      <c r="A38" s="521"/>
      <c r="B38" s="523"/>
      <c r="C38" s="816"/>
      <c r="D38" s="816"/>
      <c r="E38" s="816"/>
      <c r="F38" s="816"/>
      <c r="G38" s="816"/>
      <c r="H38" s="816"/>
      <c r="I38" s="813"/>
      <c r="J38" s="813"/>
      <c r="K38" s="813"/>
      <c r="L38" s="813"/>
      <c r="M38" s="813"/>
      <c r="N38" s="813"/>
      <c r="O38" s="813"/>
      <c r="P38" s="813"/>
      <c r="Q38" s="813"/>
      <c r="R38" s="813"/>
      <c r="S38" s="813"/>
      <c r="T38" s="813"/>
      <c r="U38" s="814"/>
      <c r="V38" s="814"/>
      <c r="W38" s="814"/>
      <c r="X38" s="814"/>
      <c r="Y38" s="521"/>
      <c r="Z38" s="521"/>
      <c r="AA38" s="521"/>
      <c r="AB38" s="814"/>
      <c r="AC38" s="814"/>
      <c r="AD38" s="814"/>
      <c r="AE38" s="814"/>
      <c r="AF38" s="814"/>
      <c r="AG38" s="814"/>
      <c r="AH38" s="813"/>
      <c r="AI38" s="813"/>
      <c r="AJ38" s="813"/>
      <c r="AK38" s="813"/>
      <c r="AL38" s="813"/>
      <c r="AM38" s="813"/>
      <c r="AN38" s="521"/>
      <c r="AO38" s="521"/>
      <c r="AP38" s="521"/>
      <c r="AQ38" s="521"/>
      <c r="AR38" s="521"/>
      <c r="AS38" s="521"/>
      <c r="AT38" s="521"/>
    </row>
    <row r="39" spans="1:46">
      <c r="A39" s="521"/>
      <c r="B39" s="523"/>
      <c r="C39" s="816"/>
      <c r="D39" s="816"/>
      <c r="E39" s="816"/>
      <c r="F39" s="816"/>
      <c r="G39" s="816"/>
      <c r="H39" s="816"/>
      <c r="I39" s="813"/>
      <c r="J39" s="813"/>
      <c r="K39" s="813"/>
      <c r="L39" s="813"/>
      <c r="M39" s="813"/>
      <c r="N39" s="813"/>
      <c r="O39" s="813"/>
      <c r="P39" s="813"/>
      <c r="Q39" s="813"/>
      <c r="R39" s="813"/>
      <c r="S39" s="813"/>
      <c r="T39" s="813"/>
      <c r="U39" s="814"/>
      <c r="V39" s="814"/>
      <c r="W39" s="813"/>
      <c r="X39" s="813"/>
      <c r="Y39" s="521"/>
      <c r="Z39" s="521"/>
      <c r="AA39" s="521"/>
      <c r="AB39" s="815"/>
      <c r="AC39" s="815"/>
      <c r="AD39" s="815"/>
      <c r="AE39" s="815"/>
      <c r="AF39" s="815"/>
      <c r="AG39" s="815"/>
      <c r="AH39" s="813"/>
      <c r="AI39" s="813"/>
      <c r="AJ39" s="813"/>
      <c r="AK39" s="813"/>
      <c r="AL39" s="813"/>
      <c r="AM39" s="813"/>
      <c r="AN39" s="521"/>
      <c r="AO39" s="521"/>
      <c r="AP39" s="521"/>
      <c r="AQ39" s="521"/>
      <c r="AR39" s="521"/>
      <c r="AS39" s="521"/>
      <c r="AT39" s="521"/>
    </row>
    <row r="40" spans="1:46">
      <c r="A40" s="521"/>
      <c r="B40" s="523"/>
      <c r="C40" s="812"/>
      <c r="D40" s="812"/>
      <c r="E40" s="812"/>
      <c r="F40" s="812"/>
      <c r="G40" s="812"/>
      <c r="H40" s="812"/>
      <c r="I40" s="521"/>
      <c r="J40" s="521"/>
      <c r="K40" s="521"/>
      <c r="L40" s="521"/>
      <c r="M40" s="521"/>
      <c r="N40" s="521"/>
      <c r="O40" s="521"/>
      <c r="P40" s="521"/>
      <c r="Q40" s="521"/>
      <c r="R40" s="521"/>
      <c r="S40" s="521"/>
      <c r="T40" s="521"/>
      <c r="U40" s="521"/>
      <c r="V40" s="521"/>
      <c r="W40" s="813"/>
      <c r="X40" s="813"/>
      <c r="Y40" s="521"/>
      <c r="Z40" s="521"/>
      <c r="AA40" s="521"/>
      <c r="AB40" s="521"/>
      <c r="AC40" s="521"/>
      <c r="AD40" s="521"/>
      <c r="AE40" s="521"/>
      <c r="AF40" s="521"/>
      <c r="AG40" s="521"/>
      <c r="AH40" s="521"/>
      <c r="AI40" s="521"/>
      <c r="AJ40" s="521"/>
      <c r="AK40" s="521"/>
      <c r="AL40" s="521"/>
      <c r="AM40" s="521"/>
      <c r="AN40" s="521"/>
      <c r="AO40" s="521"/>
      <c r="AP40" s="521"/>
      <c r="AQ40" s="521"/>
      <c r="AR40" s="521"/>
      <c r="AS40" s="521"/>
      <c r="AT40" s="521"/>
    </row>
    <row r="41" spans="1:46">
      <c r="A41" s="521"/>
      <c r="B41" s="523"/>
      <c r="C41" s="521"/>
      <c r="D41" s="521"/>
      <c r="E41" s="521"/>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1"/>
      <c r="AI41" s="521"/>
      <c r="AJ41" s="521"/>
      <c r="AK41" s="521"/>
      <c r="AL41" s="521"/>
      <c r="AM41" s="521"/>
      <c r="AN41" s="521"/>
      <c r="AO41" s="521"/>
      <c r="AP41" s="521"/>
      <c r="AQ41" s="521"/>
      <c r="AR41" s="521"/>
      <c r="AS41" s="521"/>
      <c r="AT41" s="521"/>
    </row>
    <row r="42" spans="1:46">
      <c r="A42" s="521"/>
      <c r="B42" s="521"/>
      <c r="C42" s="521"/>
      <c r="D42" s="521"/>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row>
    <row r="43" spans="1:46">
      <c r="A43" s="521"/>
      <c r="B43" s="521"/>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row>
    <row r="44" spans="1:46">
      <c r="A44" s="521"/>
      <c r="B44" s="521"/>
      <c r="C44" s="521"/>
      <c r="D44" s="521"/>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B44" s="521"/>
      <c r="AC44" s="521"/>
      <c r="AD44" s="521"/>
      <c r="AE44" s="521"/>
      <c r="AF44" s="521"/>
      <c r="AG44" s="521"/>
      <c r="AH44" s="521"/>
      <c r="AI44" s="521"/>
      <c r="AJ44" s="521"/>
      <c r="AK44" s="521"/>
      <c r="AL44" s="521"/>
      <c r="AM44" s="521"/>
      <c r="AN44" s="521"/>
      <c r="AO44" s="521"/>
      <c r="AP44" s="521"/>
      <c r="AQ44" s="521"/>
      <c r="AR44" s="521"/>
      <c r="AS44" s="521"/>
      <c r="AT44" s="521"/>
    </row>
    <row r="45" spans="1:46">
      <c r="A45" s="521"/>
      <c r="B45" s="521"/>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c r="AI45" s="521"/>
      <c r="AJ45" s="521"/>
      <c r="AK45" s="521"/>
      <c r="AL45" s="521"/>
      <c r="AM45" s="521"/>
      <c r="AN45" s="521"/>
      <c r="AO45" s="521"/>
      <c r="AP45" s="521"/>
      <c r="AQ45" s="521"/>
      <c r="AR45" s="521"/>
      <c r="AS45" s="521"/>
      <c r="AT45" s="521"/>
    </row>
  </sheetData>
  <mergeCells count="188">
    <mergeCell ref="AA20:AB20"/>
    <mergeCell ref="AN18:AT18"/>
    <mergeCell ref="G19:L19"/>
    <mergeCell ref="M19:N19"/>
    <mergeCell ref="O19:P19"/>
    <mergeCell ref="Q19:R19"/>
    <mergeCell ref="S19:T19"/>
    <mergeCell ref="U19:V19"/>
    <mergeCell ref="Y19:Z19"/>
    <mergeCell ref="AA19:AB19"/>
    <mergeCell ref="AF19:AK19"/>
    <mergeCell ref="AL19:AM19"/>
    <mergeCell ref="AN19:AT19"/>
    <mergeCell ref="M18:N18"/>
    <mergeCell ref="O18:P18"/>
    <mergeCell ref="Q18:R18"/>
    <mergeCell ref="G18:L18"/>
    <mergeCell ref="Y18:Z18"/>
    <mergeCell ref="AA18:AB18"/>
    <mergeCell ref="AF18:AK18"/>
    <mergeCell ref="AL18:AM18"/>
    <mergeCell ref="W19:X19"/>
    <mergeCell ref="S18:T18"/>
    <mergeCell ref="U18:V18"/>
    <mergeCell ref="AN15:AT15"/>
    <mergeCell ref="G16:L16"/>
    <mergeCell ref="Y16:Z16"/>
    <mergeCell ref="AA16:AB16"/>
    <mergeCell ref="AF16:AK16"/>
    <mergeCell ref="AL16:AM16"/>
    <mergeCell ref="AN16:AT16"/>
    <mergeCell ref="G17:L17"/>
    <mergeCell ref="Y17:Z17"/>
    <mergeCell ref="AA17:AB17"/>
    <mergeCell ref="AF17:AK17"/>
    <mergeCell ref="AL17:AM17"/>
    <mergeCell ref="AN17:AT17"/>
    <mergeCell ref="S15:T15"/>
    <mergeCell ref="U15:V15"/>
    <mergeCell ref="W15:X15"/>
    <mergeCell ref="M15:N15"/>
    <mergeCell ref="O15:P15"/>
    <mergeCell ref="Q15:R15"/>
    <mergeCell ref="G15:L15"/>
    <mergeCell ref="Y15:Z15"/>
    <mergeCell ref="AA15:AB15"/>
    <mergeCell ref="AF15:AK15"/>
    <mergeCell ref="AL15:AM15"/>
    <mergeCell ref="AU5:AX5"/>
    <mergeCell ref="K11:L11"/>
    <mergeCell ref="W11:X11"/>
    <mergeCell ref="AI11:AJ11"/>
    <mergeCell ref="AM11:AO11"/>
    <mergeCell ref="AU11:AV11"/>
    <mergeCell ref="M14:X14"/>
    <mergeCell ref="Y14:Z14"/>
    <mergeCell ref="AF14:AT14"/>
    <mergeCell ref="C4:F4"/>
    <mergeCell ref="G4:J4"/>
    <mergeCell ref="K4:N4"/>
    <mergeCell ref="O4:R4"/>
    <mergeCell ref="S4:V4"/>
    <mergeCell ref="W4:Z4"/>
    <mergeCell ref="L1:AD1"/>
    <mergeCell ref="AU4:AX4"/>
    <mergeCell ref="AQ5:AT5"/>
    <mergeCell ref="AA4:AD4"/>
    <mergeCell ref="AE4:AH4"/>
    <mergeCell ref="AI4:AL4"/>
    <mergeCell ref="AM4:AP4"/>
    <mergeCell ref="AQ4:AT4"/>
    <mergeCell ref="C5:F5"/>
    <mergeCell ref="G5:J5"/>
    <mergeCell ref="K5:N5"/>
    <mergeCell ref="O5:R5"/>
    <mergeCell ref="S5:V5"/>
    <mergeCell ref="W5:Z5"/>
    <mergeCell ref="AA5:AD5"/>
    <mergeCell ref="AE5:AH5"/>
    <mergeCell ref="AI5:AL5"/>
    <mergeCell ref="AM5:AP5"/>
    <mergeCell ref="W18:X18"/>
    <mergeCell ref="G20:L20"/>
    <mergeCell ref="S16:T16"/>
    <mergeCell ref="U16:V16"/>
    <mergeCell ref="W16:X16"/>
    <mergeCell ref="M16:N16"/>
    <mergeCell ref="O16:P16"/>
    <mergeCell ref="Q16:R16"/>
    <mergeCell ref="S17:T17"/>
    <mergeCell ref="U17:V17"/>
    <mergeCell ref="W17:X17"/>
    <mergeCell ref="M17:N17"/>
    <mergeCell ref="O17:P17"/>
    <mergeCell ref="Q17:R17"/>
    <mergeCell ref="AA25:AD25"/>
    <mergeCell ref="AE25:AH25"/>
    <mergeCell ref="AI25:AL25"/>
    <mergeCell ref="AM25:AP25"/>
    <mergeCell ref="AQ25:AT25"/>
    <mergeCell ref="C26:F26"/>
    <mergeCell ref="G26:J26"/>
    <mergeCell ref="K26:N26"/>
    <mergeCell ref="O26:R26"/>
    <mergeCell ref="S26:V26"/>
    <mergeCell ref="C25:F25"/>
    <mergeCell ref="G25:J25"/>
    <mergeCell ref="K25:N25"/>
    <mergeCell ref="O25:R25"/>
    <mergeCell ref="S25:V25"/>
    <mergeCell ref="W25:Z25"/>
    <mergeCell ref="I32:K32"/>
    <mergeCell ref="L32:M32"/>
    <mergeCell ref="S32:T32"/>
    <mergeCell ref="AC32:AE32"/>
    <mergeCell ref="AI32:AK32"/>
    <mergeCell ref="AQ32:AR32"/>
    <mergeCell ref="W26:Z26"/>
    <mergeCell ref="AA26:AD26"/>
    <mergeCell ref="AE26:AH26"/>
    <mergeCell ref="AI26:AL26"/>
    <mergeCell ref="AM26:AP26"/>
    <mergeCell ref="AQ26:AT26"/>
    <mergeCell ref="I34:T34"/>
    <mergeCell ref="U34:V34"/>
    <mergeCell ref="AB34:AM34"/>
    <mergeCell ref="C35:H35"/>
    <mergeCell ref="I35:J35"/>
    <mergeCell ref="K35:L35"/>
    <mergeCell ref="M35:N35"/>
    <mergeCell ref="O35:P35"/>
    <mergeCell ref="Q35:R35"/>
    <mergeCell ref="S35:T35"/>
    <mergeCell ref="U35:V35"/>
    <mergeCell ref="W35:X35"/>
    <mergeCell ref="AB35:AG35"/>
    <mergeCell ref="AH35:AI35"/>
    <mergeCell ref="AJ35:AM35"/>
    <mergeCell ref="C36:H36"/>
    <mergeCell ref="I36:J36"/>
    <mergeCell ref="K36:L36"/>
    <mergeCell ref="M36:N36"/>
    <mergeCell ref="O36:P36"/>
    <mergeCell ref="AJ36:AM36"/>
    <mergeCell ref="C37:H37"/>
    <mergeCell ref="I37:J37"/>
    <mergeCell ref="K37:L37"/>
    <mergeCell ref="M37:N37"/>
    <mergeCell ref="O37:P37"/>
    <mergeCell ref="Q37:R37"/>
    <mergeCell ref="S37:T37"/>
    <mergeCell ref="U37:V37"/>
    <mergeCell ref="W37:X37"/>
    <mergeCell ref="Q36:R36"/>
    <mergeCell ref="S36:T36"/>
    <mergeCell ref="U36:V36"/>
    <mergeCell ref="W36:X36"/>
    <mergeCell ref="AB36:AG36"/>
    <mergeCell ref="AH36:AI36"/>
    <mergeCell ref="AB37:AG37"/>
    <mergeCell ref="AH37:AI37"/>
    <mergeCell ref="AJ37:AM37"/>
    <mergeCell ref="AJ38:AM38"/>
    <mergeCell ref="C39:H39"/>
    <mergeCell ref="I39:J39"/>
    <mergeCell ref="K39:L39"/>
    <mergeCell ref="M39:N39"/>
    <mergeCell ref="O39:P39"/>
    <mergeCell ref="AJ39:AM39"/>
    <mergeCell ref="C38:H38"/>
    <mergeCell ref="I38:J38"/>
    <mergeCell ref="K38:L38"/>
    <mergeCell ref="M38:N38"/>
    <mergeCell ref="O38:P38"/>
    <mergeCell ref="Q38:R38"/>
    <mergeCell ref="S38:T38"/>
    <mergeCell ref="U38:V38"/>
    <mergeCell ref="W38:X38"/>
    <mergeCell ref="C40:H40"/>
    <mergeCell ref="W40:X40"/>
    <mergeCell ref="Q39:R39"/>
    <mergeCell ref="S39:T39"/>
    <mergeCell ref="U39:V39"/>
    <mergeCell ref="W39:X39"/>
    <mergeCell ref="AB39:AG39"/>
    <mergeCell ref="AH39:AI39"/>
    <mergeCell ref="AB38:AG38"/>
    <mergeCell ref="AH38:AI38"/>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 Outputs &amp; outcomes Y3</vt:lpstr>
      <vt:lpstr> Activity calender Y3</vt:lpstr>
      <vt:lpstr>Plano Huambo</vt:lpstr>
      <vt:lpstr>Plano Uige</vt:lpstr>
      <vt:lpstr>Plano Zaire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2014-08-11T16:33:29Z</cp:lastPrinted>
  <dcterms:created xsi:type="dcterms:W3CDTF">2014-08-01T19:13:11Z</dcterms:created>
  <dcterms:modified xsi:type="dcterms:W3CDTF">2015-08-14T21:12:29Z</dcterms:modified>
</cp:coreProperties>
</file>