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9090" activeTab="0"/>
  </bookViews>
  <sheets>
    <sheet name="Chart1" sheetId="1" r:id="rId1"/>
    <sheet name="Data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<sst xmlns="http://schemas.openxmlformats.org/spreadsheetml/2006/main" count="37" uniqueCount="33">
  <si>
    <t>Total</t>
  </si>
  <si>
    <t>CIFOR</t>
  </si>
  <si>
    <t>CIP</t>
  </si>
  <si>
    <t>ICARDA</t>
  </si>
  <si>
    <t>ICRISAT</t>
  </si>
  <si>
    <t>IFPRI</t>
  </si>
  <si>
    <t>IITA</t>
  </si>
  <si>
    <t>ILRI</t>
  </si>
  <si>
    <t>IRRI</t>
  </si>
  <si>
    <t>ISNAR</t>
  </si>
  <si>
    <t>IWMI</t>
  </si>
  <si>
    <t>Source: http://www.cgiar.org/centers/index.html</t>
  </si>
  <si>
    <t>Center</t>
  </si>
  <si>
    <t>CITA</t>
  </si>
  <si>
    <t>CIMYT</t>
  </si>
  <si>
    <t>WORLDFISH</t>
  </si>
  <si>
    <t>WORLD AGROFORESTRY</t>
  </si>
  <si>
    <t>IPGRI</t>
  </si>
  <si>
    <t>WARDA</t>
  </si>
  <si>
    <t>1972-76</t>
  </si>
  <si>
    <t>1977-81</t>
  </si>
  <si>
    <t>1982-86</t>
  </si>
  <si>
    <t>1987-91</t>
  </si>
  <si>
    <t>1992-96</t>
  </si>
  <si>
    <t>1997-2001</t>
  </si>
  <si>
    <t>Check</t>
  </si>
  <si>
    <t>Source:</t>
  </si>
  <si>
    <t>http://www.cgiar.org/pdf/ar2003_section7.pdf</t>
  </si>
  <si>
    <t>Page 34 (Table A1.2)</t>
  </si>
  <si>
    <t>Accessed 3/14/09</t>
  </si>
  <si>
    <t>Total: sub-Saharan Africa</t>
  </si>
  <si>
    <t>%: sub-Saharan Africa</t>
  </si>
  <si>
    <t>Sub-Saharan Africa?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</si>
</sst>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9.5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Percentage of CGIAR budget allocated to Africa research centers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Data!$B$1:$I$1</c:f>
              <c:strCache>
                <c:ptCount val="8"/>
                <c:pt idx="0">
                  <c:v>1972-76</c:v>
                </c:pt>
                <c:pt idx="1">
                  <c:v>1977-81</c:v>
                </c:pt>
                <c:pt idx="2">
                  <c:v>1982-86</c:v>
                </c:pt>
                <c:pt idx="3">
                  <c:v>1987-91</c:v>
                </c:pt>
                <c:pt idx="4">
                  <c:v>1992-96</c:v>
                </c:pt>
                <c:pt idx="5">
                  <c:v>1997-2001</c:v>
                </c:pt>
                <c:pt idx="6">
                  <c:v>2002</c:v>
                </c:pt>
                <c:pt idx="7">
                  <c:v>2003</c:v>
                </c:pt>
              </c:strCache>
            </c:strRef>
          </c:cat>
          <c:val>
            <c:numRef>
              <c:f>Data!$B$24:$I$24</c:f>
              <c:numCache>
                <c:ptCount val="8"/>
                <c:pt idx="0">
                  <c:v>0.293854748603352</c:v>
                </c:pt>
                <c:pt idx="1">
                  <c:v>0.30223048327137547</c:v>
                </c:pt>
                <c:pt idx="2">
                  <c:v>0.26431137724550896</c:v>
                </c:pt>
                <c:pt idx="3">
                  <c:v>0.2601248884924175</c:v>
                </c:pt>
                <c:pt idx="4">
                  <c:v>0.25952923310554293</c:v>
                </c:pt>
                <c:pt idx="5">
                  <c:v>0.25729860690490614</c:v>
                </c:pt>
                <c:pt idx="6">
                  <c:v>0.2557471264367816</c:v>
                </c:pt>
                <c:pt idx="7">
                  <c:v>0.27467018469656995</c:v>
                </c:pt>
              </c:numCache>
            </c:numRef>
          </c:val>
        </c:ser>
        <c:axId val="10245727"/>
        <c:axId val="25102680"/>
      </c:barChart>
      <c:catAx>
        <c:axId val="10245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02680"/>
        <c:crosses val="autoZero"/>
        <c:auto val="1"/>
        <c:lblOffset val="100"/>
        <c:noMultiLvlLbl val="0"/>
      </c:catAx>
      <c:valAx>
        <c:axId val="25102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45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686425"/>
    <xdr:graphicFrame>
      <xdr:nvGraphicFramePr>
        <xdr:cNvPr id="1" name="Chart 1"/>
        <xdr:cNvGraphicFramePr/>
      </xdr:nvGraphicFramePr>
      <xdr:xfrm>
        <a:off x="0" y="0"/>
        <a:ext cx="121539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24" sqref="K24"/>
    </sheetView>
  </sheetViews>
  <sheetFormatPr defaultColWidth="9.140625" defaultRowHeight="12.75"/>
  <sheetData>
    <row r="1" spans="1:14" ht="12.75">
      <c r="A1" t="s">
        <v>12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>
        <v>2002</v>
      </c>
      <c r="I1">
        <v>2003</v>
      </c>
      <c r="J1" t="s">
        <v>0</v>
      </c>
      <c r="K1" t="s">
        <v>25</v>
      </c>
      <c r="L1" t="s">
        <v>25</v>
      </c>
      <c r="N1" t="s">
        <v>32</v>
      </c>
    </row>
    <row r="2" ht="12.75">
      <c r="N2" t="s">
        <v>11</v>
      </c>
    </row>
    <row r="3" spans="1:14" ht="12.75">
      <c r="A3" t="s">
        <v>13</v>
      </c>
      <c r="B3">
        <v>28.3</v>
      </c>
      <c r="C3">
        <v>65.8</v>
      </c>
      <c r="D3">
        <v>107</v>
      </c>
      <c r="E3">
        <v>132.5</v>
      </c>
      <c r="F3">
        <v>138.8</v>
      </c>
      <c r="G3">
        <v>149.7</v>
      </c>
      <c r="H3">
        <v>31.3</v>
      </c>
      <c r="I3">
        <v>32</v>
      </c>
      <c r="J3">
        <v>685.3</v>
      </c>
      <c r="K3">
        <f>SUM(B3:I3)</f>
        <v>685.4</v>
      </c>
      <c r="L3">
        <f>J3-K3</f>
        <v>-0.10000000000002274</v>
      </c>
      <c r="N3">
        <v>0</v>
      </c>
    </row>
    <row r="4" spans="1:14" ht="12.75">
      <c r="A4" t="s">
        <v>1</v>
      </c>
      <c r="F4">
        <v>30.5</v>
      </c>
      <c r="G4">
        <v>58.1</v>
      </c>
      <c r="H4">
        <v>12.5</v>
      </c>
      <c r="I4">
        <v>13.6</v>
      </c>
      <c r="J4">
        <v>114.7</v>
      </c>
      <c r="K4">
        <f aca="true" t="shared" si="0" ref="K4:K19">SUM(B4:I4)</f>
        <v>114.69999999999999</v>
      </c>
      <c r="L4">
        <f aca="true" t="shared" si="1" ref="L4:L19">J4-K4</f>
        <v>0</v>
      </c>
      <c r="N4">
        <v>0</v>
      </c>
    </row>
    <row r="5" spans="1:14" ht="12.75">
      <c r="A5" t="s">
        <v>14</v>
      </c>
      <c r="B5">
        <v>33.7</v>
      </c>
      <c r="C5">
        <v>72.6</v>
      </c>
      <c r="D5">
        <v>97.2</v>
      </c>
      <c r="E5">
        <v>130.8</v>
      </c>
      <c r="F5">
        <v>130.2</v>
      </c>
      <c r="G5">
        <v>169.7</v>
      </c>
      <c r="H5">
        <v>35.4</v>
      </c>
      <c r="I5">
        <v>35.2</v>
      </c>
      <c r="J5">
        <v>705.8</v>
      </c>
      <c r="K5" s="2">
        <f t="shared" si="0"/>
        <v>704.8000000000001</v>
      </c>
      <c r="L5">
        <f t="shared" si="1"/>
        <v>0.9999999999998863</v>
      </c>
      <c r="N5">
        <v>0</v>
      </c>
    </row>
    <row r="6" spans="1:14" ht="12.75">
      <c r="A6" t="s">
        <v>2</v>
      </c>
      <c r="B6">
        <v>10.9</v>
      </c>
      <c r="C6">
        <v>34.8</v>
      </c>
      <c r="D6">
        <v>52.9</v>
      </c>
      <c r="E6">
        <v>83.2</v>
      </c>
      <c r="F6">
        <v>91.4</v>
      </c>
      <c r="G6">
        <v>104</v>
      </c>
      <c r="H6">
        <v>18.2</v>
      </c>
      <c r="I6">
        <v>18</v>
      </c>
      <c r="J6">
        <v>413.4</v>
      </c>
      <c r="K6">
        <f t="shared" si="0"/>
        <v>413.40000000000003</v>
      </c>
      <c r="L6">
        <f t="shared" si="1"/>
        <v>0</v>
      </c>
      <c r="N6">
        <v>0</v>
      </c>
    </row>
    <row r="7" spans="1:14" ht="12.75">
      <c r="A7" t="s">
        <v>3</v>
      </c>
      <c r="B7">
        <v>1.5</v>
      </c>
      <c r="C7">
        <v>47.2</v>
      </c>
      <c r="D7">
        <v>91.5</v>
      </c>
      <c r="E7">
        <v>92.2</v>
      </c>
      <c r="F7">
        <v>92.2</v>
      </c>
      <c r="G7">
        <v>110.7</v>
      </c>
      <c r="H7">
        <v>23.2</v>
      </c>
      <c r="I7">
        <v>25.4</v>
      </c>
      <c r="J7">
        <v>483.9</v>
      </c>
      <c r="K7">
        <f t="shared" si="0"/>
        <v>483.8999999999999</v>
      </c>
      <c r="L7">
        <f t="shared" si="1"/>
        <v>0</v>
      </c>
      <c r="N7">
        <v>0</v>
      </c>
    </row>
    <row r="8" spans="1:14" ht="12.75">
      <c r="A8" t="s">
        <v>15</v>
      </c>
      <c r="F8">
        <v>30.3</v>
      </c>
      <c r="G8">
        <v>58.2</v>
      </c>
      <c r="H8">
        <v>12.7</v>
      </c>
      <c r="I8">
        <v>14.5</v>
      </c>
      <c r="J8">
        <v>115.7</v>
      </c>
      <c r="K8">
        <f t="shared" si="0"/>
        <v>115.7</v>
      </c>
      <c r="L8">
        <f t="shared" si="1"/>
        <v>0</v>
      </c>
      <c r="N8">
        <v>0</v>
      </c>
    </row>
    <row r="9" spans="1:14" ht="12.75">
      <c r="A9" t="s">
        <v>16</v>
      </c>
      <c r="F9">
        <v>71.3</v>
      </c>
      <c r="G9">
        <v>105.9</v>
      </c>
      <c r="H9">
        <v>21.5</v>
      </c>
      <c r="I9">
        <v>27.3</v>
      </c>
      <c r="J9">
        <v>225.9</v>
      </c>
      <c r="K9">
        <f t="shared" si="0"/>
        <v>226</v>
      </c>
      <c r="L9">
        <f t="shared" si="1"/>
        <v>-0.09999999999999432</v>
      </c>
      <c r="N9">
        <v>1</v>
      </c>
    </row>
    <row r="10" spans="1:14" ht="12.75">
      <c r="A10" t="s">
        <v>4</v>
      </c>
      <c r="B10">
        <v>19.8</v>
      </c>
      <c r="C10">
        <v>59.5</v>
      </c>
      <c r="D10">
        <v>103.2</v>
      </c>
      <c r="E10">
        <v>143.1</v>
      </c>
      <c r="F10">
        <v>134.4</v>
      </c>
      <c r="G10">
        <v>116.9</v>
      </c>
      <c r="H10">
        <v>20</v>
      </c>
      <c r="I10">
        <v>23.2</v>
      </c>
      <c r="J10">
        <v>620</v>
      </c>
      <c r="K10">
        <f t="shared" si="0"/>
        <v>620.1</v>
      </c>
      <c r="L10">
        <f t="shared" si="1"/>
        <v>-0.10000000000002274</v>
      </c>
      <c r="N10">
        <v>0</v>
      </c>
    </row>
    <row r="11" spans="1:14" ht="12.75">
      <c r="A11" t="s">
        <v>5</v>
      </c>
      <c r="B11">
        <v>1</v>
      </c>
      <c r="C11">
        <v>9.9</v>
      </c>
      <c r="D11">
        <v>20.5</v>
      </c>
      <c r="E11">
        <v>41.5</v>
      </c>
      <c r="F11">
        <v>51.3</v>
      </c>
      <c r="G11">
        <v>102.3</v>
      </c>
      <c r="H11">
        <v>23.7</v>
      </c>
      <c r="I11">
        <v>26.5</v>
      </c>
      <c r="J11">
        <v>276.7</v>
      </c>
      <c r="K11">
        <f t="shared" si="0"/>
        <v>276.7</v>
      </c>
      <c r="L11">
        <f t="shared" si="1"/>
        <v>0</v>
      </c>
      <c r="N11">
        <v>0</v>
      </c>
    </row>
    <row r="12" spans="1:14" ht="12.75">
      <c r="A12" t="s">
        <v>6</v>
      </c>
      <c r="B12">
        <v>37.1</v>
      </c>
      <c r="C12">
        <v>72.4</v>
      </c>
      <c r="D12">
        <v>101.1</v>
      </c>
      <c r="E12">
        <v>107.9</v>
      </c>
      <c r="F12">
        <v>111.3</v>
      </c>
      <c r="G12">
        <v>148.4</v>
      </c>
      <c r="H12">
        <v>31.4</v>
      </c>
      <c r="I12">
        <v>36.6</v>
      </c>
      <c r="J12">
        <v>646.3</v>
      </c>
      <c r="K12">
        <f t="shared" si="0"/>
        <v>646.2</v>
      </c>
      <c r="L12">
        <f t="shared" si="1"/>
        <v>0.09999999999990905</v>
      </c>
      <c r="N12">
        <v>1</v>
      </c>
    </row>
    <row r="13" spans="1:14" ht="12.75">
      <c r="A13" t="s">
        <v>7</v>
      </c>
      <c r="B13">
        <v>13.6</v>
      </c>
      <c r="C13">
        <v>80.8</v>
      </c>
      <c r="D13">
        <v>107</v>
      </c>
      <c r="E13">
        <v>155.2</v>
      </c>
      <c r="F13">
        <v>124.6</v>
      </c>
      <c r="G13">
        <v>123.8</v>
      </c>
      <c r="H13">
        <v>26.6</v>
      </c>
      <c r="I13">
        <v>29.5</v>
      </c>
      <c r="J13">
        <v>661.1</v>
      </c>
      <c r="K13" s="2">
        <f t="shared" si="0"/>
        <v>661.0999999999999</v>
      </c>
      <c r="L13">
        <f t="shared" si="1"/>
        <v>0</v>
      </c>
      <c r="N13">
        <v>1</v>
      </c>
    </row>
    <row r="14" spans="1:14" ht="12.75">
      <c r="A14" t="s">
        <v>17</v>
      </c>
      <c r="B14">
        <v>1</v>
      </c>
      <c r="C14">
        <v>11.4</v>
      </c>
      <c r="D14">
        <v>20.5</v>
      </c>
      <c r="E14">
        <v>33.6</v>
      </c>
      <c r="F14">
        <v>64.2</v>
      </c>
      <c r="G14">
        <v>105.2</v>
      </c>
      <c r="H14">
        <v>25.3</v>
      </c>
      <c r="I14">
        <v>27.9</v>
      </c>
      <c r="J14">
        <v>289.5</v>
      </c>
      <c r="K14" s="2">
        <f t="shared" si="0"/>
        <v>289.09999999999997</v>
      </c>
      <c r="L14">
        <f t="shared" si="1"/>
        <v>0.4000000000000341</v>
      </c>
      <c r="N14">
        <v>0</v>
      </c>
    </row>
    <row r="15" spans="1:14" ht="12.75">
      <c r="A15" t="s">
        <v>8</v>
      </c>
      <c r="B15">
        <v>30.2</v>
      </c>
      <c r="C15">
        <v>71.3</v>
      </c>
      <c r="D15">
        <v>104.6</v>
      </c>
      <c r="E15">
        <v>137.5</v>
      </c>
      <c r="F15">
        <v>139.1</v>
      </c>
      <c r="G15">
        <v>160</v>
      </c>
      <c r="H15">
        <v>28.7</v>
      </c>
      <c r="I15">
        <v>27.3</v>
      </c>
      <c r="J15">
        <v>698.7</v>
      </c>
      <c r="K15" s="2">
        <f t="shared" si="0"/>
        <v>698.7</v>
      </c>
      <c r="L15">
        <f t="shared" si="1"/>
        <v>0</v>
      </c>
      <c r="N15">
        <v>0</v>
      </c>
    </row>
    <row r="16" spans="1:14" ht="12.75">
      <c r="A16" t="s">
        <v>9</v>
      </c>
      <c r="C16">
        <v>3.3</v>
      </c>
      <c r="D16">
        <v>16.8</v>
      </c>
      <c r="E16">
        <v>34.4</v>
      </c>
      <c r="F16">
        <v>36.6</v>
      </c>
      <c r="G16">
        <v>44.4</v>
      </c>
      <c r="H16">
        <v>7.9</v>
      </c>
      <c r="I16">
        <v>8.3</v>
      </c>
      <c r="J16">
        <v>151.7</v>
      </c>
      <c r="K16">
        <f t="shared" si="0"/>
        <v>151.70000000000002</v>
      </c>
      <c r="L16">
        <f t="shared" si="1"/>
        <v>0</v>
      </c>
      <c r="N16">
        <v>0</v>
      </c>
    </row>
    <row r="17" spans="1:14" ht="12.75">
      <c r="A17" t="s">
        <v>10</v>
      </c>
      <c r="F17">
        <v>36</v>
      </c>
      <c r="G17">
        <v>47.3</v>
      </c>
      <c r="H17">
        <v>20.4</v>
      </c>
      <c r="I17">
        <v>22.1</v>
      </c>
      <c r="J17">
        <v>125.7</v>
      </c>
      <c r="K17">
        <f t="shared" si="0"/>
        <v>125.79999999999998</v>
      </c>
      <c r="L17">
        <f t="shared" si="1"/>
        <v>-0.0999999999999801</v>
      </c>
      <c r="N17">
        <v>0</v>
      </c>
    </row>
    <row r="18" spans="1:14" ht="12.75">
      <c r="A18" t="s">
        <v>18</v>
      </c>
      <c r="B18">
        <v>1.9</v>
      </c>
      <c r="C18">
        <v>9.4</v>
      </c>
      <c r="D18">
        <v>12.6</v>
      </c>
      <c r="E18">
        <v>28.5</v>
      </c>
      <c r="F18">
        <v>34.6</v>
      </c>
      <c r="G18">
        <v>46.7</v>
      </c>
      <c r="H18">
        <v>9.5</v>
      </c>
      <c r="I18">
        <v>10.7</v>
      </c>
      <c r="J18">
        <v>154</v>
      </c>
      <c r="K18">
        <f t="shared" si="0"/>
        <v>153.89999999999998</v>
      </c>
      <c r="L18">
        <f t="shared" si="1"/>
        <v>0.10000000000002274</v>
      </c>
      <c r="N18">
        <v>1</v>
      </c>
    </row>
    <row r="19" spans="1:12" ht="12.75">
      <c r="A19" t="s">
        <v>0</v>
      </c>
      <c r="B19">
        <v>179</v>
      </c>
      <c r="C19">
        <v>538</v>
      </c>
      <c r="D19">
        <v>835</v>
      </c>
      <c r="E19">
        <v>1121</v>
      </c>
      <c r="F19">
        <v>1317</v>
      </c>
      <c r="G19">
        <v>1651</v>
      </c>
      <c r="H19">
        <v>348</v>
      </c>
      <c r="I19">
        <v>379</v>
      </c>
      <c r="J19">
        <v>6368</v>
      </c>
      <c r="K19">
        <f t="shared" si="0"/>
        <v>6368</v>
      </c>
      <c r="L19">
        <f t="shared" si="1"/>
        <v>0</v>
      </c>
    </row>
    <row r="20" spans="1:10" ht="12.75">
      <c r="A20" t="s">
        <v>25</v>
      </c>
      <c r="B20">
        <f aca="true" t="shared" si="2" ref="B20:I20">SUM(B3:B18)</f>
        <v>179</v>
      </c>
      <c r="C20" s="2">
        <f t="shared" si="2"/>
        <v>538.3999999999999</v>
      </c>
      <c r="D20">
        <f t="shared" si="2"/>
        <v>834.9</v>
      </c>
      <c r="E20" s="2">
        <f t="shared" si="2"/>
        <v>1120.4</v>
      </c>
      <c r="F20">
        <f t="shared" si="2"/>
        <v>1316.7999999999995</v>
      </c>
      <c r="G20" s="2">
        <f t="shared" si="2"/>
        <v>1651.3000000000002</v>
      </c>
      <c r="H20">
        <f t="shared" si="2"/>
        <v>348.29999999999995</v>
      </c>
      <c r="I20">
        <f t="shared" si="2"/>
        <v>378.1</v>
      </c>
      <c r="J20">
        <f>SUM(J3:J18)</f>
        <v>6368.4</v>
      </c>
    </row>
    <row r="21" spans="1:10" ht="12.75">
      <c r="A21" t="s">
        <v>25</v>
      </c>
      <c r="B21">
        <f>B19-B20</f>
        <v>0</v>
      </c>
      <c r="C21">
        <f aca="true" t="shared" si="3" ref="C21:J21">C19-C20</f>
        <v>-0.3999999999998636</v>
      </c>
      <c r="D21">
        <f t="shared" si="3"/>
        <v>0.10000000000002274</v>
      </c>
      <c r="E21">
        <f t="shared" si="3"/>
        <v>0.599999999999909</v>
      </c>
      <c r="F21">
        <f t="shared" si="3"/>
        <v>0.20000000000050022</v>
      </c>
      <c r="G21">
        <f t="shared" si="3"/>
        <v>-0.3000000000001819</v>
      </c>
      <c r="H21">
        <f t="shared" si="3"/>
        <v>-0.2999999999999545</v>
      </c>
      <c r="I21">
        <f t="shared" si="3"/>
        <v>0.8999999999999773</v>
      </c>
      <c r="J21">
        <f t="shared" si="3"/>
        <v>-0.3999999999996362</v>
      </c>
    </row>
    <row r="23" spans="1:10" ht="12.75">
      <c r="A23" t="s">
        <v>30</v>
      </c>
      <c r="B23">
        <f>SUMPRODUCT(B3:B18,$N$3:$N$18)</f>
        <v>52.6</v>
      </c>
      <c r="C23">
        <f aca="true" t="shared" si="4" ref="C23:J23">SUMPRODUCT(C3:C18,$N$3:$N$18)</f>
        <v>162.6</v>
      </c>
      <c r="D23">
        <f t="shared" si="4"/>
        <v>220.7</v>
      </c>
      <c r="E23">
        <f t="shared" si="4"/>
        <v>291.6</v>
      </c>
      <c r="F23">
        <f t="shared" si="4"/>
        <v>341.8</v>
      </c>
      <c r="G23">
        <f t="shared" si="4"/>
        <v>424.8</v>
      </c>
      <c r="H23">
        <f t="shared" si="4"/>
        <v>89</v>
      </c>
      <c r="I23">
        <f t="shared" si="4"/>
        <v>104.10000000000001</v>
      </c>
      <c r="J23">
        <f t="shared" si="4"/>
        <v>1687.3</v>
      </c>
    </row>
    <row r="24" spans="1:10" ht="12.75">
      <c r="A24" t="s">
        <v>31</v>
      </c>
      <c r="B24" s="1">
        <f>B23/B19</f>
        <v>0.293854748603352</v>
      </c>
      <c r="C24" s="1">
        <f aca="true" t="shared" si="5" ref="C24:J24">C23/C19</f>
        <v>0.30223048327137547</v>
      </c>
      <c r="D24" s="1">
        <f t="shared" si="5"/>
        <v>0.26431137724550896</v>
      </c>
      <c r="E24" s="1">
        <f t="shared" si="5"/>
        <v>0.2601248884924175</v>
      </c>
      <c r="F24" s="1">
        <f t="shared" si="5"/>
        <v>0.25952923310554293</v>
      </c>
      <c r="G24" s="1">
        <f t="shared" si="5"/>
        <v>0.25729860690490614</v>
      </c>
      <c r="H24" s="1">
        <f t="shared" si="5"/>
        <v>0.2557471264367816</v>
      </c>
      <c r="I24" s="1">
        <f t="shared" si="5"/>
        <v>0.27467018469656995</v>
      </c>
      <c r="J24" s="1">
        <f t="shared" si="5"/>
        <v>0.2649654522613065</v>
      </c>
    </row>
    <row r="26" ht="12.75">
      <c r="A26" s="3" t="s">
        <v>26</v>
      </c>
    </row>
    <row r="27" ht="12.75">
      <c r="A27" t="s">
        <v>27</v>
      </c>
    </row>
    <row r="28" ht="12.75">
      <c r="A28" t="s">
        <v>28</v>
      </c>
    </row>
    <row r="29" ht="12.75">
      <c r="A29" t="s">
        <v>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GiveWell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Holden</dc:creator>
  <cp:keywords/>
  <dc:description/>
  <cp:lastModifiedBy>Holden</cp:lastModifiedBy>
  <dcterms:created xsi:type="dcterms:W3CDTF">2009-03-14T03:27:55Z</dcterms:created>
  <dcterms:modified xsi:type="dcterms:W3CDTF">2009-03-14T07:15:54Z</dcterms:modified>
  <cp:category/>
  <cp:version/>
  <cp:contentType/>
  <cp:contentStatus/>
</cp:coreProperties>
</file>